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49e0f8312f0c55/"/>
    </mc:Choice>
  </mc:AlternateContent>
  <xr:revisionPtr revIDLastSave="2" documentId="8_{48E3C45C-7673-489B-8629-852F081123BF}" xr6:coauthVersionLast="47" xr6:coauthVersionMax="47" xr10:uidLastSave="{398B51FD-5911-42B1-BA3C-D49B42130E9E}"/>
  <bookViews>
    <workbookView xWindow="-110" yWindow="-110" windowWidth="38620" windowHeight="21100" xr2:uid="{5FB9DB32-AB1F-4321-82A7-AC547E3C1334}"/>
  </bookViews>
  <sheets>
    <sheet name="Verkaufsbericht-2025-04-01_2025" sheetId="2" r:id="rId1"/>
    <sheet name="Tabelle1" sheetId="1" r:id="rId2"/>
  </sheets>
  <definedNames>
    <definedName name="ExterneDaten_1" localSheetId="0" hidden="1">'Verkaufsbericht-2025-04-01_2025'!$A$1:$N$72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" i="2" l="1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P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7593B9-40D1-4B07-85D2-1670136A4E07}" keepAlive="1" name="Abfrage - Verkaufsbericht-2025-04-01_2025-04-18" description="Verbindung mit der Abfrage 'Verkaufsbericht-2025-04-01_2025-04-18' in der Arbeitsmappe." type="5" refreshedVersion="8" background="1" saveData="1">
    <dbPr connection="Provider=Microsoft.Mashup.OleDb.1;Data Source=$Workbook$;Location=Verkaufsbericht-2025-04-01_2025-04-18;Extended Properties=&quot;&quot;" command="SELECT * FROM [Verkaufsbericht-2025-04-01_2025-04-18]"/>
  </connection>
</connections>
</file>

<file path=xl/sharedStrings.xml><?xml version="1.0" encoding="utf-8"?>
<sst xmlns="http://schemas.openxmlformats.org/spreadsheetml/2006/main" count="443" uniqueCount="93">
  <si>
    <t>Datum</t>
  </si>
  <si>
    <t>Typ</t>
  </si>
  <si>
    <t>Transaktionsnummer</t>
  </si>
  <si>
    <t>Zahlungsmethode</t>
  </si>
  <si>
    <t>Menge</t>
  </si>
  <si>
    <t>Beschreibung</t>
  </si>
  <si>
    <t>Währung</t>
  </si>
  <si>
    <t>Preis vor Rabatt</t>
  </si>
  <si>
    <t>Rabatt</t>
  </si>
  <si>
    <t>Preis (brutto)</t>
  </si>
  <si>
    <t>Preis (netto)</t>
  </si>
  <si>
    <t>Steuer</t>
  </si>
  <si>
    <t>Steuersatz</t>
  </si>
  <si>
    <t>Konto</t>
  </si>
  <si>
    <t>Verkauf</t>
  </si>
  <si>
    <t>TAAAUBTYNEV</t>
  </si>
  <si>
    <t>Visa - Kreditkarte</t>
  </si>
  <si>
    <t>VR -Esc 2P</t>
  </si>
  <si>
    <t>EUR</t>
  </si>
  <si>
    <t>office@gaming-room.at</t>
  </si>
  <si>
    <t>TAAAUCAABTQ</t>
  </si>
  <si>
    <t>Bar</t>
  </si>
  <si>
    <t>Gespritzter Wein 0,25 l</t>
  </si>
  <si>
    <t>VR -Esc 4P</t>
  </si>
  <si>
    <t>TAAAUCAAK3G</t>
  </si>
  <si>
    <t>Bier 0,33</t>
  </si>
  <si>
    <t>VR -Esc 5P</t>
  </si>
  <si>
    <t>TAAAUCAAXRU</t>
  </si>
  <si>
    <t>Coke 0,33</t>
  </si>
  <si>
    <t>TAAAUCAA7KV</t>
  </si>
  <si>
    <t>Mastercard - Debitkarte</t>
  </si>
  <si>
    <t>VR -Esc 9P</t>
  </si>
  <si>
    <t>TAAAUCMCSU4</t>
  </si>
  <si>
    <t>Wasser 0,5 l</t>
  </si>
  <si>
    <t>TAAAUC36M44</t>
  </si>
  <si>
    <t>TAAAUC37AG4</t>
  </si>
  <si>
    <t>TAAAUC37KKQ</t>
  </si>
  <si>
    <t>TAAAUC37RM4</t>
  </si>
  <si>
    <t>VR -Esc 10P</t>
  </si>
  <si>
    <t>TAAAUC372VX</t>
  </si>
  <si>
    <t>TAAAUC392NB</t>
  </si>
  <si>
    <t>TAAAUC49BV9</t>
  </si>
  <si>
    <t>VR -Esc 3P</t>
  </si>
  <si>
    <t>TAAAUC49MYN</t>
  </si>
  <si>
    <t>TAAAUC6LGF6</t>
  </si>
  <si>
    <t>TAAAUC6P466</t>
  </si>
  <si>
    <t>VR -Esc 8P</t>
  </si>
  <si>
    <t>TAAAUDKZVTV</t>
  </si>
  <si>
    <t>TAAAUDK2BLU</t>
  </si>
  <si>
    <t>TAAAUDK2L2Y</t>
  </si>
  <si>
    <t>Pizza Diavolo</t>
  </si>
  <si>
    <t>TAAAUEUHSKG</t>
  </si>
  <si>
    <t>TAAAUEUHUAM</t>
  </si>
  <si>
    <t>TAAAUE2VUUZ</t>
  </si>
  <si>
    <t>1PC-2h</t>
  </si>
  <si>
    <t>TAAAUE77R33</t>
  </si>
  <si>
    <t>Bier 0,5</t>
  </si>
  <si>
    <t>GS G-L 3h</t>
  </si>
  <si>
    <t>Radler 0,33</t>
  </si>
  <si>
    <t>Sprite 0,33 l</t>
  </si>
  <si>
    <t>TAAAUFG7AVH</t>
  </si>
  <si>
    <t>TAAAUFQG2DX</t>
  </si>
  <si>
    <t>TAAAUFQHMEA</t>
  </si>
  <si>
    <t>TAAAUF6SBQH</t>
  </si>
  <si>
    <t>VR -Esc 6P</t>
  </si>
  <si>
    <t>TAAAUGDDKSF</t>
  </si>
  <si>
    <t>TAAAUGKFNNY</t>
  </si>
  <si>
    <t>GST 1h</t>
  </si>
  <si>
    <t>TAAAUGTEGRQ</t>
  </si>
  <si>
    <t>TAAAUGURXLQ</t>
  </si>
  <si>
    <t>VR Shooter  (4 Spieler / € 12,- pP)</t>
  </si>
  <si>
    <t>TAAAUGXSCKN</t>
  </si>
  <si>
    <t>TAAAUGXSGC4</t>
  </si>
  <si>
    <t>TAAAUGZMGUM</t>
  </si>
  <si>
    <t>GS VR -Esc 2P</t>
  </si>
  <si>
    <t>TAAAUGZMNAC</t>
  </si>
  <si>
    <t>GS VR -Esc 3P</t>
  </si>
  <si>
    <t>TAAAUHB2BAY</t>
  </si>
  <si>
    <t>TAAAUHEMAV9</t>
  </si>
  <si>
    <t>TAAAUHKY9KU</t>
  </si>
  <si>
    <t>Visa - Debitkarte</t>
  </si>
  <si>
    <t>TAAAUHNPX7N</t>
  </si>
  <si>
    <t>TAAAUHPZH6G</t>
  </si>
  <si>
    <t>TAAAUHRPLSH</t>
  </si>
  <si>
    <t>Mastercard - Kreditkarte</t>
  </si>
  <si>
    <t>TAAAUHR3CCS</t>
  </si>
  <si>
    <t>TAAAUHR3FXY</t>
  </si>
  <si>
    <t>TAAAUHSLEF4</t>
  </si>
  <si>
    <t>TAAAUHSLK72</t>
  </si>
  <si>
    <t>TAAAUHSLNNK</t>
  </si>
  <si>
    <t>Preis vor Rabatt2</t>
  </si>
  <si>
    <t>Preis (netto)2</t>
  </si>
  <si>
    <t>Steuer2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</si>
</sst>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Standard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DA8D630F-585F-441B-AE00-78F28C6924DB}" autoFormatId="16" applyNumberFormats="0" applyBorderFormats="0" applyFontFormats="0" applyPatternFormats="0" applyAlignmentFormats="0" applyWidthHeightFormats="0">
  <queryTableRefresh nextId="18" unboundColumnsRight="3">
    <queryTableFields count="17">
      <queryTableField id="1" name="Datum" tableColumnId="1"/>
      <queryTableField id="2" name="Typ" tableColumnId="2"/>
      <queryTableField id="3" name="Transaktionsnummer" tableColumnId="3"/>
      <queryTableField id="4" name="Zahlungsmethode" tableColumnId="4"/>
      <queryTableField id="5" name="Menge" tableColumnId="5"/>
      <queryTableField id="6" name="Beschreibung" tableColumnId="6"/>
      <queryTableField id="7" name="Währung" tableColumnId="7"/>
      <queryTableField id="8" name="Preis vor Rabatt" tableColumnId="8"/>
      <queryTableField id="9" name="Rabatt" tableColumnId="9"/>
      <queryTableField id="10" name="Preis (brutto)" tableColumnId="10"/>
      <queryTableField id="11" name="Preis (netto)" tableColumnId="11"/>
      <queryTableField id="12" name="Steuer" tableColumnId="12"/>
      <queryTableField id="13" name="Steuersatz" tableColumnId="13"/>
      <queryTableField id="14" name="Konto" tableColumnId="14"/>
      <queryTableField id="15" dataBound="0" tableColumnId="15"/>
      <queryTableField id="16" dataBound="0" tableColumnId="16"/>
      <queryTableField id="17" dataBound="0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A7E96A-4C61-41FC-A14C-67B6E645C9FC}" name="Verkaufsbericht_2025_04_01_2025_04_18" displayName="Verkaufsbericht_2025_04_01_2025_04_18" ref="A1:Q72" tableType="queryTable" totalsRowShown="0">
  <autoFilter ref="A1:Q72" xr:uid="{16A7E96A-4C61-41FC-A14C-67B6E645C9FC}"/>
  <tableColumns count="17">
    <tableColumn id="1" xr3:uid="{C646390A-E0D2-4513-BE49-BA6366391387}" uniqueName="1" name="Datum" queryTableFieldId="1" dataDxfId="9"/>
    <tableColumn id="2" xr3:uid="{735AE3CF-A6D2-4F31-9D81-4B108F286F48}" uniqueName="2" name="Typ" queryTableFieldId="2" dataDxfId="8"/>
    <tableColumn id="3" xr3:uid="{3469C23A-56C8-4EB5-86EF-18F150596829}" uniqueName="3" name="Transaktionsnummer" queryTableFieldId="3" dataDxfId="7"/>
    <tableColumn id="4" xr3:uid="{891AB616-E9E0-48DE-8D8F-5153623DBF38}" uniqueName="4" name="Zahlungsmethode" queryTableFieldId="4" dataDxfId="6"/>
    <tableColumn id="5" xr3:uid="{7E7F4F59-E3DE-4E43-900D-D1F4E57133F9}" uniqueName="5" name="Menge" queryTableFieldId="5"/>
    <tableColumn id="6" xr3:uid="{22C4ED8B-580B-4DBA-AE49-2577E1F2B0F1}" uniqueName="6" name="Beschreibung" queryTableFieldId="6" dataDxfId="5"/>
    <tableColumn id="7" xr3:uid="{B4E8E8D5-89C6-48E5-84FF-6EA4487647EC}" uniqueName="7" name="Währung" queryTableFieldId="7" dataDxfId="4"/>
    <tableColumn id="8" xr3:uid="{66DF6549-CF15-42CF-BCAB-387F132D9A55}" uniqueName="8" name="Preis vor Rabatt" queryTableFieldId="8"/>
    <tableColumn id="9" xr3:uid="{0FBA4701-BBE7-41F6-B6C9-FC15396D7809}" uniqueName="9" name="Rabatt" queryTableFieldId="9"/>
    <tableColumn id="10" xr3:uid="{3072927D-43A9-4FBF-89CD-5E4A642F3109}" uniqueName="10" name="Preis (brutto)" queryTableFieldId="10"/>
    <tableColumn id="11" xr3:uid="{A88827AA-E35B-4103-8EC7-DCB79053982B}" uniqueName="11" name="Preis (netto)" queryTableFieldId="11"/>
    <tableColumn id="12" xr3:uid="{2FF6A2D2-442A-4C73-AB34-97F59E6CC2ED}" uniqueName="12" name="Steuer" queryTableFieldId="12"/>
    <tableColumn id="13" xr3:uid="{CFA13ADF-D731-45E0-8E21-9857B4AC3E51}" uniqueName="13" name="Steuersatz" queryTableFieldId="13"/>
    <tableColumn id="14" xr3:uid="{9AC83EF3-F4E0-478B-A10E-1536009C6647}" uniqueName="14" name="Konto" queryTableFieldId="14" dataDxfId="3"/>
    <tableColumn id="15" xr3:uid="{97A6ECA5-1DEB-499C-9891-1C3B3943E6B9}" uniqueName="15" name="Preis vor Rabatt2" queryTableFieldId="15" dataDxfId="2">
      <calculatedColumnFormula>Verkaufsbericht_2025_04_01_2025_04_18[[#This Row],[Preis vor Rabatt]]/100</calculatedColumnFormula>
    </tableColumn>
    <tableColumn id="16" xr3:uid="{52C133DF-D2B8-4BB5-976F-FADD0DE59439}" uniqueName="16" name="Preis (netto)2" queryTableFieldId="16" dataDxfId="1">
      <calculatedColumnFormula>Verkaufsbericht_2025_04_01_2025_04_18[[#This Row],[Preis (netto)]]/100</calculatedColumnFormula>
    </tableColumn>
    <tableColumn id="17" xr3:uid="{94D9F446-1E94-472C-B8DC-D978C8CC3F4C}" uniqueName="17" name="Steuer2" queryTableFieldId="17" dataDxfId="0">
      <calculatedColumnFormula>Verkaufsbericht_2025_04_01_2025_04_18[[#This Row],[Steuer]]/100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AADF-0723-4199-AAF7-B02E2D2218BA}">
  <dimension ref="A1:Q72"/>
  <sheetViews>
    <sheetView tabSelected="1" topLeftCell="A23" workbookViewId="0">
      <selection activeCell="O73" sqref="O73"/>
    </sheetView>
  </sheetViews>
  <sheetFormatPr baseColWidth="10" defaultRowHeight="14.5" x14ac:dyDescent="0.35"/>
  <cols>
    <col min="1" max="1" width="14.81640625" bestFit="1" customWidth="1"/>
    <col min="2" max="2" width="7" bestFit="1" customWidth="1"/>
    <col min="3" max="3" width="21" bestFit="1" customWidth="1"/>
    <col min="4" max="4" width="20.453125" bestFit="1" customWidth="1"/>
    <col min="5" max="5" width="8.54296875" bestFit="1" customWidth="1"/>
    <col min="6" max="6" width="27.1796875" bestFit="1" customWidth="1"/>
    <col min="7" max="7" width="10.453125" customWidth="1"/>
    <col min="8" max="8" width="16.08984375" hidden="1" customWidth="1"/>
    <col min="9" max="9" width="8.6328125" hidden="1" customWidth="1"/>
    <col min="10" max="10" width="14" hidden="1" customWidth="1"/>
    <col min="11" max="11" width="13.26953125" hidden="1" customWidth="1"/>
    <col min="12" max="12" width="8.54296875" hidden="1" customWidth="1"/>
    <col min="13" max="13" width="11.90625" hidden="1" customWidth="1"/>
    <col min="14" max="14" width="19.906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90</v>
      </c>
      <c r="P1" t="s">
        <v>91</v>
      </c>
      <c r="Q1" t="s">
        <v>92</v>
      </c>
    </row>
    <row r="2" spans="1:17" x14ac:dyDescent="0.35">
      <c r="A2" s="1">
        <v>45749.730555555558</v>
      </c>
      <c r="B2" t="s">
        <v>14</v>
      </c>
      <c r="C2" t="s">
        <v>15</v>
      </c>
      <c r="D2" t="s">
        <v>16</v>
      </c>
      <c r="E2">
        <v>2</v>
      </c>
      <c r="F2" t="s">
        <v>17</v>
      </c>
      <c r="G2" t="s">
        <v>18</v>
      </c>
      <c r="H2">
        <v>6600</v>
      </c>
      <c r="I2">
        <v>0</v>
      </c>
      <c r="J2">
        <v>6600</v>
      </c>
      <c r="K2">
        <v>5500</v>
      </c>
      <c r="L2">
        <v>1100</v>
      </c>
      <c r="M2">
        <v>0.2</v>
      </c>
      <c r="N2" t="s">
        <v>19</v>
      </c>
      <c r="O2">
        <f>Verkaufsbericht_2025_04_01_2025_04_18[[#This Row],[Preis vor Rabatt]]/100</f>
        <v>66</v>
      </c>
      <c r="P2">
        <f>Verkaufsbericht_2025_04_01_2025_04_18[[#This Row],[Preis (netto)]]/100</f>
        <v>55</v>
      </c>
      <c r="Q2">
        <f>Verkaufsbericht_2025_04_01_2025_04_18[[#This Row],[Steuer]]/100</f>
        <v>11</v>
      </c>
    </row>
    <row r="3" spans="1:17" x14ac:dyDescent="0.35">
      <c r="A3" s="1">
        <v>45750.833333333336</v>
      </c>
      <c r="B3" t="s">
        <v>14</v>
      </c>
      <c r="C3" t="s">
        <v>20</v>
      </c>
      <c r="D3" t="s">
        <v>21</v>
      </c>
      <c r="E3">
        <v>1</v>
      </c>
      <c r="F3" t="s">
        <v>22</v>
      </c>
      <c r="G3" t="s">
        <v>18</v>
      </c>
      <c r="H3">
        <v>320</v>
      </c>
      <c r="I3">
        <v>0</v>
      </c>
      <c r="J3">
        <v>320</v>
      </c>
      <c r="K3">
        <v>267</v>
      </c>
      <c r="L3">
        <v>53</v>
      </c>
      <c r="M3">
        <v>0.2</v>
      </c>
      <c r="N3" t="s">
        <v>19</v>
      </c>
      <c r="O3">
        <f>Verkaufsbericht_2025_04_01_2025_04_18[[#This Row],[Preis vor Rabatt]]/100</f>
        <v>3.2</v>
      </c>
      <c r="P3">
        <f>Verkaufsbericht_2025_04_01_2025_04_18[[#This Row],[Preis (netto)]]/100</f>
        <v>2.67</v>
      </c>
      <c r="Q3">
        <f>Verkaufsbericht_2025_04_01_2025_04_18[[#This Row],[Steuer]]/100</f>
        <v>0.53</v>
      </c>
    </row>
    <row r="4" spans="1:17" x14ac:dyDescent="0.35">
      <c r="A4" s="1">
        <v>45750.833333333336</v>
      </c>
      <c r="B4" t="s">
        <v>14</v>
      </c>
      <c r="C4" t="s">
        <v>20</v>
      </c>
      <c r="D4" t="s">
        <v>21</v>
      </c>
      <c r="E4">
        <v>1</v>
      </c>
      <c r="F4" t="s">
        <v>23</v>
      </c>
      <c r="G4" t="s">
        <v>18</v>
      </c>
      <c r="H4">
        <v>2900</v>
      </c>
      <c r="I4">
        <v>0</v>
      </c>
      <c r="J4">
        <v>2900</v>
      </c>
      <c r="K4">
        <v>2417</v>
      </c>
      <c r="L4">
        <v>483</v>
      </c>
      <c r="M4">
        <v>0.2</v>
      </c>
      <c r="N4" t="s">
        <v>19</v>
      </c>
      <c r="O4">
        <f>Verkaufsbericht_2025_04_01_2025_04_18[[#This Row],[Preis vor Rabatt]]/100</f>
        <v>29</v>
      </c>
      <c r="P4">
        <f>Verkaufsbericht_2025_04_01_2025_04_18[[#This Row],[Preis (netto)]]/100</f>
        <v>24.17</v>
      </c>
      <c r="Q4">
        <f>Verkaufsbericht_2025_04_01_2025_04_18[[#This Row],[Steuer]]/100</f>
        <v>4.83</v>
      </c>
    </row>
    <row r="5" spans="1:17" x14ac:dyDescent="0.35">
      <c r="A5" s="1">
        <v>45750.834027777775</v>
      </c>
      <c r="B5" t="s">
        <v>14</v>
      </c>
      <c r="C5" t="s">
        <v>24</v>
      </c>
      <c r="D5" t="s">
        <v>21</v>
      </c>
      <c r="E5">
        <v>1</v>
      </c>
      <c r="F5" t="s">
        <v>25</v>
      </c>
      <c r="G5" t="s">
        <v>18</v>
      </c>
      <c r="H5">
        <v>350</v>
      </c>
      <c r="I5">
        <v>0</v>
      </c>
      <c r="J5">
        <v>350</v>
      </c>
      <c r="K5">
        <v>292</v>
      </c>
      <c r="L5">
        <v>58</v>
      </c>
      <c r="M5">
        <v>0.2</v>
      </c>
      <c r="N5" t="s">
        <v>19</v>
      </c>
      <c r="O5">
        <f>Verkaufsbericht_2025_04_01_2025_04_18[[#This Row],[Preis vor Rabatt]]/100</f>
        <v>3.5</v>
      </c>
      <c r="P5">
        <f>Verkaufsbericht_2025_04_01_2025_04_18[[#This Row],[Preis (netto)]]/100</f>
        <v>2.92</v>
      </c>
      <c r="Q5">
        <f>Verkaufsbericht_2025_04_01_2025_04_18[[#This Row],[Steuer]]/100</f>
        <v>0.57999999999999996</v>
      </c>
    </row>
    <row r="6" spans="1:17" x14ac:dyDescent="0.35">
      <c r="A6" s="1">
        <v>45750.834027777775</v>
      </c>
      <c r="B6" t="s">
        <v>14</v>
      </c>
      <c r="C6" t="s">
        <v>24</v>
      </c>
      <c r="D6" t="s">
        <v>21</v>
      </c>
      <c r="E6">
        <v>1</v>
      </c>
      <c r="F6" t="s">
        <v>26</v>
      </c>
      <c r="G6" t="s">
        <v>18</v>
      </c>
      <c r="H6">
        <v>2900</v>
      </c>
      <c r="I6">
        <v>0</v>
      </c>
      <c r="J6">
        <v>2900</v>
      </c>
      <c r="K6">
        <v>2417</v>
      </c>
      <c r="L6">
        <v>483</v>
      </c>
      <c r="M6">
        <v>0.2</v>
      </c>
      <c r="N6" t="s">
        <v>19</v>
      </c>
      <c r="O6">
        <f>Verkaufsbericht_2025_04_01_2025_04_18[[#This Row],[Preis vor Rabatt]]/100</f>
        <v>29</v>
      </c>
      <c r="P6">
        <f>Verkaufsbericht_2025_04_01_2025_04_18[[#This Row],[Preis (netto)]]/100</f>
        <v>24.17</v>
      </c>
      <c r="Q6">
        <f>Verkaufsbericht_2025_04_01_2025_04_18[[#This Row],[Steuer]]/100</f>
        <v>4.83</v>
      </c>
    </row>
    <row r="7" spans="1:17" x14ac:dyDescent="0.35">
      <c r="A7" s="1">
        <v>45750.835416666669</v>
      </c>
      <c r="B7" t="s">
        <v>14</v>
      </c>
      <c r="C7" t="s">
        <v>27</v>
      </c>
      <c r="D7" t="s">
        <v>21</v>
      </c>
      <c r="E7">
        <v>1</v>
      </c>
      <c r="F7" t="s">
        <v>28</v>
      </c>
      <c r="G7" t="s">
        <v>18</v>
      </c>
      <c r="H7">
        <v>300</v>
      </c>
      <c r="I7">
        <v>0</v>
      </c>
      <c r="J7">
        <v>300</v>
      </c>
      <c r="K7">
        <v>250</v>
      </c>
      <c r="L7">
        <v>50</v>
      </c>
      <c r="M7">
        <v>0.2</v>
      </c>
      <c r="N7" t="s">
        <v>19</v>
      </c>
      <c r="O7">
        <f>Verkaufsbericht_2025_04_01_2025_04_18[[#This Row],[Preis vor Rabatt]]/100</f>
        <v>3</v>
      </c>
      <c r="P7">
        <f>Verkaufsbericht_2025_04_01_2025_04_18[[#This Row],[Preis (netto)]]/100</f>
        <v>2.5</v>
      </c>
      <c r="Q7">
        <f>Verkaufsbericht_2025_04_01_2025_04_18[[#This Row],[Steuer]]/100</f>
        <v>0.5</v>
      </c>
    </row>
    <row r="8" spans="1:17" x14ac:dyDescent="0.35">
      <c r="A8" s="1">
        <v>45750.835416666669</v>
      </c>
      <c r="B8" t="s">
        <v>14</v>
      </c>
      <c r="C8" t="s">
        <v>27</v>
      </c>
      <c r="D8" t="s">
        <v>21</v>
      </c>
      <c r="E8">
        <v>1</v>
      </c>
      <c r="F8" t="s">
        <v>23</v>
      </c>
      <c r="G8" t="s">
        <v>18</v>
      </c>
      <c r="H8">
        <v>2900</v>
      </c>
      <c r="I8">
        <v>0</v>
      </c>
      <c r="J8">
        <v>2900</v>
      </c>
      <c r="K8">
        <v>2417</v>
      </c>
      <c r="L8">
        <v>483</v>
      </c>
      <c r="M8">
        <v>0.2</v>
      </c>
      <c r="N8" t="s">
        <v>19</v>
      </c>
      <c r="O8">
        <f>Verkaufsbericht_2025_04_01_2025_04_18[[#This Row],[Preis vor Rabatt]]/100</f>
        <v>29</v>
      </c>
      <c r="P8">
        <f>Verkaufsbericht_2025_04_01_2025_04_18[[#This Row],[Preis (netto)]]/100</f>
        <v>24.17</v>
      </c>
      <c r="Q8">
        <f>Verkaufsbericht_2025_04_01_2025_04_18[[#This Row],[Steuer]]/100</f>
        <v>4.83</v>
      </c>
    </row>
    <row r="9" spans="1:17" x14ac:dyDescent="0.35">
      <c r="A9" s="1">
        <v>45750.835416666669</v>
      </c>
      <c r="B9" t="s">
        <v>14</v>
      </c>
      <c r="C9" t="s">
        <v>29</v>
      </c>
      <c r="D9" t="s">
        <v>30</v>
      </c>
      <c r="E9">
        <v>2</v>
      </c>
      <c r="F9" t="s">
        <v>25</v>
      </c>
      <c r="G9" t="s">
        <v>18</v>
      </c>
      <c r="H9">
        <v>700</v>
      </c>
      <c r="I9">
        <v>0</v>
      </c>
      <c r="J9">
        <v>700</v>
      </c>
      <c r="K9">
        <v>583</v>
      </c>
      <c r="L9">
        <v>117</v>
      </c>
      <c r="M9">
        <v>0.2</v>
      </c>
      <c r="N9" t="s">
        <v>19</v>
      </c>
      <c r="O9">
        <f>Verkaufsbericht_2025_04_01_2025_04_18[[#This Row],[Preis vor Rabatt]]/100</f>
        <v>7</v>
      </c>
      <c r="P9">
        <f>Verkaufsbericht_2025_04_01_2025_04_18[[#This Row],[Preis (netto)]]/100</f>
        <v>5.83</v>
      </c>
      <c r="Q9">
        <f>Verkaufsbericht_2025_04_01_2025_04_18[[#This Row],[Steuer]]/100</f>
        <v>1.17</v>
      </c>
    </row>
    <row r="10" spans="1:17" x14ac:dyDescent="0.35">
      <c r="A10" s="1">
        <v>45750.835416666669</v>
      </c>
      <c r="B10" t="s">
        <v>14</v>
      </c>
      <c r="C10" t="s">
        <v>29</v>
      </c>
      <c r="D10" t="s">
        <v>30</v>
      </c>
      <c r="E10">
        <v>1</v>
      </c>
      <c r="F10" t="s">
        <v>31</v>
      </c>
      <c r="G10" t="s">
        <v>18</v>
      </c>
      <c r="H10">
        <v>2900</v>
      </c>
      <c r="I10">
        <v>0</v>
      </c>
      <c r="J10">
        <v>2900</v>
      </c>
      <c r="K10">
        <v>2417</v>
      </c>
      <c r="L10">
        <v>483</v>
      </c>
      <c r="M10">
        <v>0.2</v>
      </c>
      <c r="N10" t="s">
        <v>19</v>
      </c>
      <c r="O10">
        <f>Verkaufsbericht_2025_04_01_2025_04_18[[#This Row],[Preis vor Rabatt]]/100</f>
        <v>29</v>
      </c>
      <c r="P10">
        <f>Verkaufsbericht_2025_04_01_2025_04_18[[#This Row],[Preis (netto)]]/100</f>
        <v>24.17</v>
      </c>
      <c r="Q10">
        <f>Verkaufsbericht_2025_04_01_2025_04_18[[#This Row],[Steuer]]/100</f>
        <v>4.83</v>
      </c>
    </row>
    <row r="11" spans="1:17" x14ac:dyDescent="0.35">
      <c r="A11" s="1">
        <v>45751.779166666667</v>
      </c>
      <c r="B11" t="s">
        <v>14</v>
      </c>
      <c r="C11" t="s">
        <v>32</v>
      </c>
      <c r="D11" t="s">
        <v>21</v>
      </c>
      <c r="E11">
        <v>2</v>
      </c>
      <c r="F11" t="s">
        <v>25</v>
      </c>
      <c r="G11" t="s">
        <v>18</v>
      </c>
      <c r="H11">
        <v>700</v>
      </c>
      <c r="I11">
        <v>0</v>
      </c>
      <c r="J11">
        <v>700</v>
      </c>
      <c r="K11">
        <v>583</v>
      </c>
      <c r="L11">
        <v>117</v>
      </c>
      <c r="M11">
        <v>0.2</v>
      </c>
      <c r="N11" t="s">
        <v>19</v>
      </c>
      <c r="O11">
        <f>Verkaufsbericht_2025_04_01_2025_04_18[[#This Row],[Preis vor Rabatt]]/100</f>
        <v>7</v>
      </c>
      <c r="P11">
        <f>Verkaufsbericht_2025_04_01_2025_04_18[[#This Row],[Preis (netto)]]/100</f>
        <v>5.83</v>
      </c>
      <c r="Q11">
        <f>Verkaufsbericht_2025_04_01_2025_04_18[[#This Row],[Steuer]]/100</f>
        <v>1.17</v>
      </c>
    </row>
    <row r="12" spans="1:17" x14ac:dyDescent="0.35">
      <c r="A12" s="1">
        <v>45751.779166666667</v>
      </c>
      <c r="B12" t="s">
        <v>14</v>
      </c>
      <c r="C12" t="s">
        <v>32</v>
      </c>
      <c r="D12" t="s">
        <v>21</v>
      </c>
      <c r="E12">
        <v>2</v>
      </c>
      <c r="F12" t="s">
        <v>28</v>
      </c>
      <c r="G12" t="s">
        <v>18</v>
      </c>
      <c r="H12">
        <v>600</v>
      </c>
      <c r="I12">
        <v>0</v>
      </c>
      <c r="J12">
        <v>600</v>
      </c>
      <c r="K12">
        <v>500</v>
      </c>
      <c r="L12">
        <v>100</v>
      </c>
      <c r="M12">
        <v>0.2</v>
      </c>
      <c r="N12" t="s">
        <v>19</v>
      </c>
      <c r="O12">
        <f>Verkaufsbericht_2025_04_01_2025_04_18[[#This Row],[Preis vor Rabatt]]/100</f>
        <v>6</v>
      </c>
      <c r="P12">
        <f>Verkaufsbericht_2025_04_01_2025_04_18[[#This Row],[Preis (netto)]]/100</f>
        <v>5</v>
      </c>
      <c r="Q12">
        <f>Verkaufsbericht_2025_04_01_2025_04_18[[#This Row],[Steuer]]/100</f>
        <v>1</v>
      </c>
    </row>
    <row r="13" spans="1:17" x14ac:dyDescent="0.35">
      <c r="A13" s="1">
        <v>45751.779166666667</v>
      </c>
      <c r="B13" t="s">
        <v>14</v>
      </c>
      <c r="C13" t="s">
        <v>32</v>
      </c>
      <c r="D13" t="s">
        <v>21</v>
      </c>
      <c r="E13">
        <v>1</v>
      </c>
      <c r="F13" t="s">
        <v>22</v>
      </c>
      <c r="G13" t="s">
        <v>18</v>
      </c>
      <c r="H13">
        <v>320</v>
      </c>
      <c r="I13">
        <v>0</v>
      </c>
      <c r="J13">
        <v>320</v>
      </c>
      <c r="K13">
        <v>267</v>
      </c>
      <c r="L13">
        <v>53</v>
      </c>
      <c r="M13">
        <v>0.2</v>
      </c>
      <c r="N13" t="s">
        <v>19</v>
      </c>
      <c r="O13">
        <f>Verkaufsbericht_2025_04_01_2025_04_18[[#This Row],[Preis vor Rabatt]]/100</f>
        <v>3.2</v>
      </c>
      <c r="P13">
        <f>Verkaufsbericht_2025_04_01_2025_04_18[[#This Row],[Preis (netto)]]/100</f>
        <v>2.67</v>
      </c>
      <c r="Q13">
        <f>Verkaufsbericht_2025_04_01_2025_04_18[[#This Row],[Steuer]]/100</f>
        <v>0.53</v>
      </c>
    </row>
    <row r="14" spans="1:17" x14ac:dyDescent="0.35">
      <c r="A14" s="1">
        <v>45751.779166666667</v>
      </c>
      <c r="B14" t="s">
        <v>14</v>
      </c>
      <c r="C14" t="s">
        <v>32</v>
      </c>
      <c r="D14" t="s">
        <v>21</v>
      </c>
      <c r="E14">
        <v>1</v>
      </c>
      <c r="F14" t="s">
        <v>33</v>
      </c>
      <c r="G14" t="s">
        <v>18</v>
      </c>
      <c r="H14">
        <v>250</v>
      </c>
      <c r="I14">
        <v>0</v>
      </c>
      <c r="J14">
        <v>250</v>
      </c>
      <c r="K14">
        <v>208</v>
      </c>
      <c r="L14">
        <v>42</v>
      </c>
      <c r="M14">
        <v>0.2</v>
      </c>
      <c r="N14" t="s">
        <v>19</v>
      </c>
      <c r="O14">
        <f>Verkaufsbericht_2025_04_01_2025_04_18[[#This Row],[Preis vor Rabatt]]/100</f>
        <v>2.5</v>
      </c>
      <c r="P14">
        <f>Verkaufsbericht_2025_04_01_2025_04_18[[#This Row],[Preis (netto)]]/100</f>
        <v>2.08</v>
      </c>
      <c r="Q14">
        <f>Verkaufsbericht_2025_04_01_2025_04_18[[#This Row],[Steuer]]/100</f>
        <v>0.42</v>
      </c>
    </row>
    <row r="15" spans="1:17" x14ac:dyDescent="0.35">
      <c r="A15" s="1">
        <v>45752.740277777775</v>
      </c>
      <c r="B15" t="s">
        <v>14</v>
      </c>
      <c r="C15" t="s">
        <v>34</v>
      </c>
      <c r="D15" t="s">
        <v>21</v>
      </c>
      <c r="E15">
        <v>5</v>
      </c>
      <c r="F15" t="s">
        <v>28</v>
      </c>
      <c r="G15" t="s">
        <v>18</v>
      </c>
      <c r="H15">
        <v>1500</v>
      </c>
      <c r="I15">
        <v>0</v>
      </c>
      <c r="J15">
        <v>1500</v>
      </c>
      <c r="K15">
        <v>1250</v>
      </c>
      <c r="L15">
        <v>250</v>
      </c>
      <c r="M15">
        <v>0.2</v>
      </c>
      <c r="N15" t="s">
        <v>19</v>
      </c>
      <c r="O15">
        <f>Verkaufsbericht_2025_04_01_2025_04_18[[#This Row],[Preis vor Rabatt]]/100</f>
        <v>15</v>
      </c>
      <c r="P15">
        <f>Verkaufsbericht_2025_04_01_2025_04_18[[#This Row],[Preis (netto)]]/100</f>
        <v>12.5</v>
      </c>
      <c r="Q15">
        <f>Verkaufsbericht_2025_04_01_2025_04_18[[#This Row],[Steuer]]/100</f>
        <v>2.5</v>
      </c>
    </row>
    <row r="16" spans="1:17" x14ac:dyDescent="0.35">
      <c r="A16" s="1">
        <v>45752.740277777775</v>
      </c>
      <c r="B16" t="s">
        <v>14</v>
      </c>
      <c r="C16" t="s">
        <v>34</v>
      </c>
      <c r="D16" t="s">
        <v>21</v>
      </c>
      <c r="E16">
        <v>1</v>
      </c>
      <c r="F16" t="s">
        <v>22</v>
      </c>
      <c r="G16" t="s">
        <v>18</v>
      </c>
      <c r="H16">
        <v>320</v>
      </c>
      <c r="I16">
        <v>0</v>
      </c>
      <c r="J16">
        <v>320</v>
      </c>
      <c r="K16">
        <v>267</v>
      </c>
      <c r="L16">
        <v>53</v>
      </c>
      <c r="M16">
        <v>0.2</v>
      </c>
      <c r="N16" t="s">
        <v>19</v>
      </c>
      <c r="O16">
        <f>Verkaufsbericht_2025_04_01_2025_04_18[[#This Row],[Preis vor Rabatt]]/100</f>
        <v>3.2</v>
      </c>
      <c r="P16">
        <f>Verkaufsbericht_2025_04_01_2025_04_18[[#This Row],[Preis (netto)]]/100</f>
        <v>2.67</v>
      </c>
      <c r="Q16">
        <f>Verkaufsbericht_2025_04_01_2025_04_18[[#This Row],[Steuer]]/100</f>
        <v>0.53</v>
      </c>
    </row>
    <row r="17" spans="1:17" x14ac:dyDescent="0.35">
      <c r="A17" s="1">
        <v>45752.740277777775</v>
      </c>
      <c r="B17" t="s">
        <v>14</v>
      </c>
      <c r="C17" t="s">
        <v>34</v>
      </c>
      <c r="D17" t="s">
        <v>21</v>
      </c>
      <c r="E17">
        <v>2</v>
      </c>
      <c r="F17" t="s">
        <v>31</v>
      </c>
      <c r="G17" t="s">
        <v>18</v>
      </c>
      <c r="H17">
        <v>5800</v>
      </c>
      <c r="I17">
        <v>0</v>
      </c>
      <c r="J17">
        <v>5800</v>
      </c>
      <c r="K17">
        <v>4833</v>
      </c>
      <c r="L17">
        <v>967</v>
      </c>
      <c r="M17">
        <v>0.2</v>
      </c>
      <c r="N17" t="s">
        <v>19</v>
      </c>
      <c r="O17">
        <f>Verkaufsbericht_2025_04_01_2025_04_18[[#This Row],[Preis vor Rabatt]]/100</f>
        <v>58</v>
      </c>
      <c r="P17">
        <f>Verkaufsbericht_2025_04_01_2025_04_18[[#This Row],[Preis (netto)]]/100</f>
        <v>48.33</v>
      </c>
      <c r="Q17">
        <f>Verkaufsbericht_2025_04_01_2025_04_18[[#This Row],[Steuer]]/100</f>
        <v>9.67</v>
      </c>
    </row>
    <row r="18" spans="1:17" x14ac:dyDescent="0.35">
      <c r="A18" s="1">
        <v>45752.740972222222</v>
      </c>
      <c r="B18" t="s">
        <v>14</v>
      </c>
      <c r="C18" t="s">
        <v>35</v>
      </c>
      <c r="D18" t="s">
        <v>21</v>
      </c>
      <c r="E18">
        <v>2</v>
      </c>
      <c r="F18" t="s">
        <v>31</v>
      </c>
      <c r="G18" t="s">
        <v>18</v>
      </c>
      <c r="H18">
        <v>5800</v>
      </c>
      <c r="I18">
        <v>0</v>
      </c>
      <c r="J18">
        <v>5800</v>
      </c>
      <c r="K18">
        <v>4833</v>
      </c>
      <c r="L18">
        <v>967</v>
      </c>
      <c r="M18">
        <v>0.2</v>
      </c>
      <c r="N18" t="s">
        <v>19</v>
      </c>
      <c r="O18">
        <f>Verkaufsbericht_2025_04_01_2025_04_18[[#This Row],[Preis vor Rabatt]]/100</f>
        <v>58</v>
      </c>
      <c r="P18">
        <f>Verkaufsbericht_2025_04_01_2025_04_18[[#This Row],[Preis (netto)]]/100</f>
        <v>48.33</v>
      </c>
      <c r="Q18">
        <f>Verkaufsbericht_2025_04_01_2025_04_18[[#This Row],[Steuer]]/100</f>
        <v>9.67</v>
      </c>
    </row>
    <row r="19" spans="1:17" x14ac:dyDescent="0.35">
      <c r="A19" s="1">
        <v>45752.740972222222</v>
      </c>
      <c r="B19" t="s">
        <v>14</v>
      </c>
      <c r="C19" t="s">
        <v>36</v>
      </c>
      <c r="D19" t="s">
        <v>21</v>
      </c>
      <c r="E19">
        <v>1</v>
      </c>
      <c r="F19" t="s">
        <v>31</v>
      </c>
      <c r="G19" t="s">
        <v>18</v>
      </c>
      <c r="H19">
        <v>2900</v>
      </c>
      <c r="I19">
        <v>0</v>
      </c>
      <c r="J19">
        <v>2900</v>
      </c>
      <c r="K19">
        <v>2417</v>
      </c>
      <c r="L19">
        <v>483</v>
      </c>
      <c r="M19">
        <v>0.2</v>
      </c>
      <c r="N19" t="s">
        <v>19</v>
      </c>
      <c r="O19">
        <f>Verkaufsbericht_2025_04_01_2025_04_18[[#This Row],[Preis vor Rabatt]]/100</f>
        <v>29</v>
      </c>
      <c r="P19">
        <f>Verkaufsbericht_2025_04_01_2025_04_18[[#This Row],[Preis (netto)]]/100</f>
        <v>24.17</v>
      </c>
      <c r="Q19">
        <f>Verkaufsbericht_2025_04_01_2025_04_18[[#This Row],[Steuer]]/100</f>
        <v>4.83</v>
      </c>
    </row>
    <row r="20" spans="1:17" x14ac:dyDescent="0.35">
      <c r="A20" s="1">
        <v>45752.741666666669</v>
      </c>
      <c r="B20" t="s">
        <v>14</v>
      </c>
      <c r="C20" t="s">
        <v>37</v>
      </c>
      <c r="D20" t="s">
        <v>21</v>
      </c>
      <c r="E20">
        <v>1</v>
      </c>
      <c r="F20" t="s">
        <v>38</v>
      </c>
      <c r="G20" t="s">
        <v>18</v>
      </c>
      <c r="H20">
        <v>2900</v>
      </c>
      <c r="I20">
        <v>0</v>
      </c>
      <c r="J20">
        <v>2900</v>
      </c>
      <c r="K20">
        <v>2417</v>
      </c>
      <c r="L20">
        <v>483</v>
      </c>
      <c r="M20">
        <v>0.2</v>
      </c>
      <c r="N20" t="s">
        <v>19</v>
      </c>
      <c r="O20">
        <f>Verkaufsbericht_2025_04_01_2025_04_18[[#This Row],[Preis vor Rabatt]]/100</f>
        <v>29</v>
      </c>
      <c r="P20">
        <f>Verkaufsbericht_2025_04_01_2025_04_18[[#This Row],[Preis (netto)]]/100</f>
        <v>24.17</v>
      </c>
      <c r="Q20">
        <f>Verkaufsbericht_2025_04_01_2025_04_18[[#This Row],[Steuer]]/100</f>
        <v>4.83</v>
      </c>
    </row>
    <row r="21" spans="1:17" x14ac:dyDescent="0.35">
      <c r="A21" s="1">
        <v>45752.742361111108</v>
      </c>
      <c r="B21" t="s">
        <v>14</v>
      </c>
      <c r="C21" t="s">
        <v>39</v>
      </c>
      <c r="D21" t="s">
        <v>21</v>
      </c>
      <c r="E21">
        <v>1</v>
      </c>
      <c r="F21" t="s">
        <v>31</v>
      </c>
      <c r="G21" t="s">
        <v>18</v>
      </c>
      <c r="H21">
        <v>2900</v>
      </c>
      <c r="I21">
        <v>0</v>
      </c>
      <c r="J21">
        <v>2900</v>
      </c>
      <c r="K21">
        <v>2417</v>
      </c>
      <c r="L21">
        <v>483</v>
      </c>
      <c r="M21">
        <v>0.2</v>
      </c>
      <c r="N21" t="s">
        <v>19</v>
      </c>
      <c r="O21">
        <f>Verkaufsbericht_2025_04_01_2025_04_18[[#This Row],[Preis vor Rabatt]]/100</f>
        <v>29</v>
      </c>
      <c r="P21">
        <f>Verkaufsbericht_2025_04_01_2025_04_18[[#This Row],[Preis (netto)]]/100</f>
        <v>24.17</v>
      </c>
      <c r="Q21">
        <f>Verkaufsbericht_2025_04_01_2025_04_18[[#This Row],[Steuer]]/100</f>
        <v>4.83</v>
      </c>
    </row>
    <row r="22" spans="1:17" x14ac:dyDescent="0.35">
      <c r="A22" s="1">
        <v>45752.743750000001</v>
      </c>
      <c r="B22" t="s">
        <v>14</v>
      </c>
      <c r="C22" t="s">
        <v>40</v>
      </c>
      <c r="D22" t="s">
        <v>30</v>
      </c>
      <c r="E22">
        <v>2</v>
      </c>
      <c r="F22" t="s">
        <v>38</v>
      </c>
      <c r="G22" t="s">
        <v>18</v>
      </c>
      <c r="H22">
        <v>5800</v>
      </c>
      <c r="I22">
        <v>0</v>
      </c>
      <c r="J22">
        <v>5800</v>
      </c>
      <c r="K22">
        <v>4833</v>
      </c>
      <c r="L22">
        <v>967</v>
      </c>
      <c r="M22">
        <v>0.2</v>
      </c>
      <c r="N22" t="s">
        <v>19</v>
      </c>
      <c r="O22">
        <f>Verkaufsbericht_2025_04_01_2025_04_18[[#This Row],[Preis vor Rabatt]]/100</f>
        <v>58</v>
      </c>
      <c r="P22">
        <f>Verkaufsbericht_2025_04_01_2025_04_18[[#This Row],[Preis (netto)]]/100</f>
        <v>48.33</v>
      </c>
      <c r="Q22">
        <f>Verkaufsbericht_2025_04_01_2025_04_18[[#This Row],[Steuer]]/100</f>
        <v>9.67</v>
      </c>
    </row>
    <row r="23" spans="1:17" x14ac:dyDescent="0.35">
      <c r="A23" s="1">
        <v>45752.786805555559</v>
      </c>
      <c r="B23" t="s">
        <v>14</v>
      </c>
      <c r="C23" t="s">
        <v>41</v>
      </c>
      <c r="D23" t="s">
        <v>21</v>
      </c>
      <c r="E23">
        <v>1</v>
      </c>
      <c r="F23" t="s">
        <v>42</v>
      </c>
      <c r="G23" t="s">
        <v>18</v>
      </c>
      <c r="H23">
        <v>3100</v>
      </c>
      <c r="I23">
        <v>0</v>
      </c>
      <c r="J23">
        <v>3100</v>
      </c>
      <c r="K23">
        <v>2583</v>
      </c>
      <c r="L23">
        <v>517</v>
      </c>
      <c r="M23">
        <v>0.2</v>
      </c>
      <c r="N23" t="s">
        <v>19</v>
      </c>
      <c r="O23">
        <f>Verkaufsbericht_2025_04_01_2025_04_18[[#This Row],[Preis vor Rabatt]]/100</f>
        <v>31</v>
      </c>
      <c r="P23">
        <f>Verkaufsbericht_2025_04_01_2025_04_18[[#This Row],[Preis (netto)]]/100</f>
        <v>25.83</v>
      </c>
      <c r="Q23">
        <f>Verkaufsbericht_2025_04_01_2025_04_18[[#This Row],[Steuer]]/100</f>
        <v>5.17</v>
      </c>
    </row>
    <row r="24" spans="1:17" x14ac:dyDescent="0.35">
      <c r="A24" s="1">
        <v>45752.787499999999</v>
      </c>
      <c r="B24" t="s">
        <v>14</v>
      </c>
      <c r="C24" t="s">
        <v>43</v>
      </c>
      <c r="D24" t="s">
        <v>21</v>
      </c>
      <c r="E24">
        <v>1</v>
      </c>
      <c r="F24" t="s">
        <v>42</v>
      </c>
      <c r="G24" t="s">
        <v>18</v>
      </c>
      <c r="H24">
        <v>3100</v>
      </c>
      <c r="I24">
        <v>0</v>
      </c>
      <c r="J24">
        <v>3100</v>
      </c>
      <c r="K24">
        <v>2583</v>
      </c>
      <c r="L24">
        <v>517</v>
      </c>
      <c r="M24">
        <v>0.2</v>
      </c>
      <c r="N24" t="s">
        <v>19</v>
      </c>
      <c r="O24">
        <f>Verkaufsbericht_2025_04_01_2025_04_18[[#This Row],[Preis vor Rabatt]]/100</f>
        <v>31</v>
      </c>
      <c r="P24">
        <f>Verkaufsbericht_2025_04_01_2025_04_18[[#This Row],[Preis (netto)]]/100</f>
        <v>25.83</v>
      </c>
      <c r="Q24">
        <f>Verkaufsbericht_2025_04_01_2025_04_18[[#This Row],[Steuer]]/100</f>
        <v>5.17</v>
      </c>
    </row>
    <row r="25" spans="1:17" x14ac:dyDescent="0.35">
      <c r="A25" s="1">
        <v>45752.804166666669</v>
      </c>
      <c r="B25" t="s">
        <v>14</v>
      </c>
      <c r="C25" t="s">
        <v>44</v>
      </c>
      <c r="D25" t="s">
        <v>21</v>
      </c>
      <c r="E25">
        <v>1</v>
      </c>
      <c r="F25" t="s">
        <v>42</v>
      </c>
      <c r="G25" t="s">
        <v>18</v>
      </c>
      <c r="H25">
        <v>3100</v>
      </c>
      <c r="I25">
        <v>0</v>
      </c>
      <c r="J25">
        <v>3100</v>
      </c>
      <c r="K25">
        <v>2583</v>
      </c>
      <c r="L25">
        <v>517</v>
      </c>
      <c r="M25">
        <v>0.2</v>
      </c>
      <c r="N25" t="s">
        <v>19</v>
      </c>
      <c r="O25">
        <f>Verkaufsbericht_2025_04_01_2025_04_18[[#This Row],[Preis vor Rabatt]]/100</f>
        <v>31</v>
      </c>
      <c r="P25">
        <f>Verkaufsbericht_2025_04_01_2025_04_18[[#This Row],[Preis (netto)]]/100</f>
        <v>25.83</v>
      </c>
      <c r="Q25">
        <f>Verkaufsbericht_2025_04_01_2025_04_18[[#This Row],[Steuer]]/100</f>
        <v>5.17</v>
      </c>
    </row>
    <row r="26" spans="1:17" x14ac:dyDescent="0.35">
      <c r="A26" s="1">
        <v>45752.810416666667</v>
      </c>
      <c r="B26" t="s">
        <v>14</v>
      </c>
      <c r="C26" t="s">
        <v>45</v>
      </c>
      <c r="D26" t="s">
        <v>30</v>
      </c>
      <c r="E26">
        <v>2</v>
      </c>
      <c r="F26" t="s">
        <v>46</v>
      </c>
      <c r="G26" t="s">
        <v>18</v>
      </c>
      <c r="H26">
        <v>5800</v>
      </c>
      <c r="I26">
        <v>0</v>
      </c>
      <c r="J26">
        <v>5800</v>
      </c>
      <c r="K26">
        <v>4833</v>
      </c>
      <c r="L26">
        <v>967</v>
      </c>
      <c r="M26">
        <v>0.2</v>
      </c>
      <c r="N26" t="s">
        <v>19</v>
      </c>
      <c r="O26">
        <f>Verkaufsbericht_2025_04_01_2025_04_18[[#This Row],[Preis vor Rabatt]]/100</f>
        <v>58</v>
      </c>
      <c r="P26">
        <f>Verkaufsbericht_2025_04_01_2025_04_18[[#This Row],[Preis (netto)]]/100</f>
        <v>48.33</v>
      </c>
      <c r="Q26">
        <f>Verkaufsbericht_2025_04_01_2025_04_18[[#This Row],[Steuer]]/100</f>
        <v>9.67</v>
      </c>
    </row>
    <row r="27" spans="1:17" x14ac:dyDescent="0.35">
      <c r="A27" s="1">
        <v>45753.775694444441</v>
      </c>
      <c r="B27" t="s">
        <v>14</v>
      </c>
      <c r="C27" t="s">
        <v>47</v>
      </c>
      <c r="D27" t="s">
        <v>21</v>
      </c>
      <c r="E27">
        <v>1</v>
      </c>
      <c r="F27" t="s">
        <v>28</v>
      </c>
      <c r="G27" t="s">
        <v>18</v>
      </c>
      <c r="H27">
        <v>300</v>
      </c>
      <c r="I27">
        <v>0</v>
      </c>
      <c r="J27">
        <v>300</v>
      </c>
      <c r="K27">
        <v>250</v>
      </c>
      <c r="L27">
        <v>50</v>
      </c>
      <c r="M27">
        <v>0.2</v>
      </c>
      <c r="N27" t="s">
        <v>19</v>
      </c>
      <c r="O27">
        <f>Verkaufsbericht_2025_04_01_2025_04_18[[#This Row],[Preis vor Rabatt]]/100</f>
        <v>3</v>
      </c>
      <c r="P27">
        <f>Verkaufsbericht_2025_04_01_2025_04_18[[#This Row],[Preis (netto)]]/100</f>
        <v>2.5</v>
      </c>
      <c r="Q27">
        <f>Verkaufsbericht_2025_04_01_2025_04_18[[#This Row],[Steuer]]/100</f>
        <v>0.5</v>
      </c>
    </row>
    <row r="28" spans="1:17" x14ac:dyDescent="0.35">
      <c r="A28" s="1">
        <v>45753.775694444441</v>
      </c>
      <c r="B28" t="s">
        <v>14</v>
      </c>
      <c r="C28" t="s">
        <v>47</v>
      </c>
      <c r="D28" t="s">
        <v>21</v>
      </c>
      <c r="E28">
        <v>1</v>
      </c>
      <c r="F28" t="s">
        <v>23</v>
      </c>
      <c r="G28" t="s">
        <v>18</v>
      </c>
      <c r="H28">
        <v>2900</v>
      </c>
      <c r="I28">
        <v>0</v>
      </c>
      <c r="J28">
        <v>2900</v>
      </c>
      <c r="K28">
        <v>2417</v>
      </c>
      <c r="L28">
        <v>483</v>
      </c>
      <c r="M28">
        <v>0.2</v>
      </c>
      <c r="N28" t="s">
        <v>19</v>
      </c>
      <c r="O28">
        <f>Verkaufsbericht_2025_04_01_2025_04_18[[#This Row],[Preis vor Rabatt]]/100</f>
        <v>29</v>
      </c>
      <c r="P28">
        <f>Verkaufsbericht_2025_04_01_2025_04_18[[#This Row],[Preis (netto)]]/100</f>
        <v>24.17</v>
      </c>
      <c r="Q28">
        <f>Verkaufsbericht_2025_04_01_2025_04_18[[#This Row],[Steuer]]/100</f>
        <v>4.83</v>
      </c>
    </row>
    <row r="29" spans="1:17" x14ac:dyDescent="0.35">
      <c r="A29" s="1">
        <v>45753.777083333334</v>
      </c>
      <c r="B29" t="s">
        <v>14</v>
      </c>
      <c r="C29" t="s">
        <v>48</v>
      </c>
      <c r="D29" t="s">
        <v>21</v>
      </c>
      <c r="E29">
        <v>1</v>
      </c>
      <c r="F29" t="s">
        <v>28</v>
      </c>
      <c r="G29" t="s">
        <v>18</v>
      </c>
      <c r="H29">
        <v>300</v>
      </c>
      <c r="I29">
        <v>0</v>
      </c>
      <c r="J29">
        <v>300</v>
      </c>
      <c r="K29">
        <v>250</v>
      </c>
      <c r="L29">
        <v>50</v>
      </c>
      <c r="M29">
        <v>0.2</v>
      </c>
      <c r="N29" t="s">
        <v>19</v>
      </c>
      <c r="O29">
        <f>Verkaufsbericht_2025_04_01_2025_04_18[[#This Row],[Preis vor Rabatt]]/100</f>
        <v>3</v>
      </c>
      <c r="P29">
        <f>Verkaufsbericht_2025_04_01_2025_04_18[[#This Row],[Preis (netto)]]/100</f>
        <v>2.5</v>
      </c>
      <c r="Q29">
        <f>Verkaufsbericht_2025_04_01_2025_04_18[[#This Row],[Steuer]]/100</f>
        <v>0.5</v>
      </c>
    </row>
    <row r="30" spans="1:17" x14ac:dyDescent="0.35">
      <c r="A30" s="1">
        <v>45753.777083333334</v>
      </c>
      <c r="B30" t="s">
        <v>14</v>
      </c>
      <c r="C30" t="s">
        <v>48</v>
      </c>
      <c r="D30" t="s">
        <v>21</v>
      </c>
      <c r="E30">
        <v>1</v>
      </c>
      <c r="F30" t="s">
        <v>23</v>
      </c>
      <c r="G30" t="s">
        <v>18</v>
      </c>
      <c r="H30">
        <v>2900</v>
      </c>
      <c r="I30">
        <v>0</v>
      </c>
      <c r="J30">
        <v>2900</v>
      </c>
      <c r="K30">
        <v>2417</v>
      </c>
      <c r="L30">
        <v>483</v>
      </c>
      <c r="M30">
        <v>0.2</v>
      </c>
      <c r="N30" t="s">
        <v>19</v>
      </c>
      <c r="O30">
        <f>Verkaufsbericht_2025_04_01_2025_04_18[[#This Row],[Preis vor Rabatt]]/100</f>
        <v>29</v>
      </c>
      <c r="P30">
        <f>Verkaufsbericht_2025_04_01_2025_04_18[[#This Row],[Preis (netto)]]/100</f>
        <v>24.17</v>
      </c>
      <c r="Q30">
        <f>Verkaufsbericht_2025_04_01_2025_04_18[[#This Row],[Steuer]]/100</f>
        <v>4.83</v>
      </c>
    </row>
    <row r="31" spans="1:17" x14ac:dyDescent="0.35">
      <c r="A31" s="1">
        <v>45753.777777777781</v>
      </c>
      <c r="B31" t="s">
        <v>14</v>
      </c>
      <c r="C31" t="s">
        <v>49</v>
      </c>
      <c r="D31" t="s">
        <v>21</v>
      </c>
      <c r="E31">
        <v>1</v>
      </c>
      <c r="F31" t="s">
        <v>25</v>
      </c>
      <c r="G31" t="s">
        <v>18</v>
      </c>
      <c r="H31">
        <v>350</v>
      </c>
      <c r="I31">
        <v>0</v>
      </c>
      <c r="J31">
        <v>350</v>
      </c>
      <c r="K31">
        <v>292</v>
      </c>
      <c r="L31">
        <v>58</v>
      </c>
      <c r="M31">
        <v>0.2</v>
      </c>
      <c r="N31" t="s">
        <v>19</v>
      </c>
      <c r="O31">
        <f>Verkaufsbericht_2025_04_01_2025_04_18[[#This Row],[Preis vor Rabatt]]/100</f>
        <v>3.5</v>
      </c>
      <c r="P31">
        <f>Verkaufsbericht_2025_04_01_2025_04_18[[#This Row],[Preis (netto)]]/100</f>
        <v>2.92</v>
      </c>
      <c r="Q31">
        <f>Verkaufsbericht_2025_04_01_2025_04_18[[#This Row],[Steuer]]/100</f>
        <v>0.57999999999999996</v>
      </c>
    </row>
    <row r="32" spans="1:17" x14ac:dyDescent="0.35">
      <c r="A32" s="1">
        <v>45753.777777777781</v>
      </c>
      <c r="B32" t="s">
        <v>14</v>
      </c>
      <c r="C32" t="s">
        <v>49</v>
      </c>
      <c r="D32" t="s">
        <v>21</v>
      </c>
      <c r="E32">
        <v>1</v>
      </c>
      <c r="F32" t="s">
        <v>28</v>
      </c>
      <c r="G32" t="s">
        <v>18</v>
      </c>
      <c r="H32">
        <v>300</v>
      </c>
      <c r="I32">
        <v>0</v>
      </c>
      <c r="J32">
        <v>300</v>
      </c>
      <c r="K32">
        <v>250</v>
      </c>
      <c r="L32">
        <v>50</v>
      </c>
      <c r="M32">
        <v>0.2</v>
      </c>
      <c r="N32" t="s">
        <v>19</v>
      </c>
      <c r="O32">
        <f>Verkaufsbericht_2025_04_01_2025_04_18[[#This Row],[Preis vor Rabatt]]/100</f>
        <v>3</v>
      </c>
      <c r="P32">
        <f>Verkaufsbericht_2025_04_01_2025_04_18[[#This Row],[Preis (netto)]]/100</f>
        <v>2.5</v>
      </c>
      <c r="Q32">
        <f>Verkaufsbericht_2025_04_01_2025_04_18[[#This Row],[Steuer]]/100</f>
        <v>0.5</v>
      </c>
    </row>
    <row r="33" spans="1:17" x14ac:dyDescent="0.35">
      <c r="A33" s="1">
        <v>45753.777777777781</v>
      </c>
      <c r="B33" t="s">
        <v>14</v>
      </c>
      <c r="C33" t="s">
        <v>49</v>
      </c>
      <c r="D33" t="s">
        <v>21</v>
      </c>
      <c r="E33">
        <v>1</v>
      </c>
      <c r="F33" t="s">
        <v>50</v>
      </c>
      <c r="G33" t="s">
        <v>18</v>
      </c>
      <c r="H33">
        <v>990</v>
      </c>
      <c r="I33">
        <v>0</v>
      </c>
      <c r="J33">
        <v>990</v>
      </c>
      <c r="K33">
        <v>900</v>
      </c>
      <c r="L33">
        <v>90</v>
      </c>
      <c r="M33">
        <v>0.1</v>
      </c>
      <c r="N33" t="s">
        <v>19</v>
      </c>
      <c r="O33">
        <f>Verkaufsbericht_2025_04_01_2025_04_18[[#This Row],[Preis vor Rabatt]]/100</f>
        <v>9.9</v>
      </c>
      <c r="P33">
        <f>Verkaufsbericht_2025_04_01_2025_04_18[[#This Row],[Preis (netto)]]/100</f>
        <v>9</v>
      </c>
      <c r="Q33">
        <f>Verkaufsbericht_2025_04_01_2025_04_18[[#This Row],[Steuer]]/100</f>
        <v>0.9</v>
      </c>
    </row>
    <row r="34" spans="1:17" x14ac:dyDescent="0.35">
      <c r="A34" s="1">
        <v>45753.777777777781</v>
      </c>
      <c r="B34" t="s">
        <v>14</v>
      </c>
      <c r="C34" t="s">
        <v>49</v>
      </c>
      <c r="D34" t="s">
        <v>21</v>
      </c>
      <c r="E34">
        <v>1</v>
      </c>
      <c r="F34" t="s">
        <v>23</v>
      </c>
      <c r="G34" t="s">
        <v>18</v>
      </c>
      <c r="H34">
        <v>2900</v>
      </c>
      <c r="I34">
        <v>0</v>
      </c>
      <c r="J34">
        <v>2900</v>
      </c>
      <c r="K34">
        <v>2417</v>
      </c>
      <c r="L34">
        <v>483</v>
      </c>
      <c r="M34">
        <v>0.2</v>
      </c>
      <c r="N34" t="s">
        <v>19</v>
      </c>
      <c r="O34">
        <f>Verkaufsbericht_2025_04_01_2025_04_18[[#This Row],[Preis vor Rabatt]]/100</f>
        <v>29</v>
      </c>
      <c r="P34">
        <f>Verkaufsbericht_2025_04_01_2025_04_18[[#This Row],[Preis (netto)]]/100</f>
        <v>24.17</v>
      </c>
      <c r="Q34">
        <f>Verkaufsbericht_2025_04_01_2025_04_18[[#This Row],[Steuer]]/100</f>
        <v>4.83</v>
      </c>
    </row>
    <row r="35" spans="1:17" x14ac:dyDescent="0.35">
      <c r="A35" s="1">
        <v>45757.85833333333</v>
      </c>
      <c r="B35" t="s">
        <v>14</v>
      </c>
      <c r="C35" t="s">
        <v>51</v>
      </c>
      <c r="D35" t="s">
        <v>21</v>
      </c>
      <c r="E35">
        <v>2</v>
      </c>
      <c r="F35" t="s">
        <v>42</v>
      </c>
      <c r="G35" t="s">
        <v>18</v>
      </c>
      <c r="H35">
        <v>6200</v>
      </c>
      <c r="I35">
        <v>0</v>
      </c>
      <c r="J35">
        <v>6200</v>
      </c>
      <c r="K35">
        <v>5167</v>
      </c>
      <c r="L35">
        <v>1033</v>
      </c>
      <c r="M35">
        <v>0.2</v>
      </c>
      <c r="N35" t="s">
        <v>19</v>
      </c>
      <c r="O35">
        <f>Verkaufsbericht_2025_04_01_2025_04_18[[#This Row],[Preis vor Rabatt]]/100</f>
        <v>62</v>
      </c>
      <c r="P35">
        <f>Verkaufsbericht_2025_04_01_2025_04_18[[#This Row],[Preis (netto)]]/100</f>
        <v>51.67</v>
      </c>
      <c r="Q35">
        <f>Verkaufsbericht_2025_04_01_2025_04_18[[#This Row],[Steuer]]/100</f>
        <v>10.33</v>
      </c>
    </row>
    <row r="36" spans="1:17" x14ac:dyDescent="0.35">
      <c r="A36" s="1">
        <v>45757.85833333333</v>
      </c>
      <c r="B36" t="s">
        <v>14</v>
      </c>
      <c r="C36" t="s">
        <v>52</v>
      </c>
      <c r="D36" t="s">
        <v>30</v>
      </c>
      <c r="E36">
        <v>1</v>
      </c>
      <c r="F36" t="s">
        <v>42</v>
      </c>
      <c r="G36" t="s">
        <v>18</v>
      </c>
      <c r="H36">
        <v>3100</v>
      </c>
      <c r="I36">
        <v>0</v>
      </c>
      <c r="J36">
        <v>3100</v>
      </c>
      <c r="K36">
        <v>2583</v>
      </c>
      <c r="L36">
        <v>517</v>
      </c>
      <c r="M36">
        <v>0.2</v>
      </c>
      <c r="N36" t="s">
        <v>19</v>
      </c>
      <c r="O36">
        <f>Verkaufsbericht_2025_04_01_2025_04_18[[#This Row],[Preis vor Rabatt]]/100</f>
        <v>31</v>
      </c>
      <c r="P36">
        <f>Verkaufsbericht_2025_04_01_2025_04_18[[#This Row],[Preis (netto)]]/100</f>
        <v>25.83</v>
      </c>
      <c r="Q36">
        <f>Verkaufsbericht_2025_04_01_2025_04_18[[#This Row],[Steuer]]/100</f>
        <v>5.17</v>
      </c>
    </row>
    <row r="37" spans="1:17" x14ac:dyDescent="0.35">
      <c r="A37" s="1">
        <v>45758.55972222222</v>
      </c>
      <c r="B37" t="s">
        <v>14</v>
      </c>
      <c r="C37" t="s">
        <v>53</v>
      </c>
      <c r="D37" t="s">
        <v>30</v>
      </c>
      <c r="E37">
        <v>1</v>
      </c>
      <c r="F37" t="s">
        <v>54</v>
      </c>
      <c r="G37" t="s">
        <v>18</v>
      </c>
      <c r="H37">
        <v>1800</v>
      </c>
      <c r="I37">
        <v>0</v>
      </c>
      <c r="J37">
        <v>1800</v>
      </c>
      <c r="K37">
        <v>1500</v>
      </c>
      <c r="L37">
        <v>300</v>
      </c>
      <c r="M37">
        <v>0.2</v>
      </c>
      <c r="N37" t="s">
        <v>19</v>
      </c>
      <c r="O37">
        <f>Verkaufsbericht_2025_04_01_2025_04_18[[#This Row],[Preis vor Rabatt]]/100</f>
        <v>18</v>
      </c>
      <c r="P37">
        <f>Verkaufsbericht_2025_04_01_2025_04_18[[#This Row],[Preis (netto)]]/100</f>
        <v>15</v>
      </c>
      <c r="Q37">
        <f>Verkaufsbericht_2025_04_01_2025_04_18[[#This Row],[Steuer]]/100</f>
        <v>3</v>
      </c>
    </row>
    <row r="38" spans="1:17" x14ac:dyDescent="0.35">
      <c r="A38" s="1">
        <v>45758.786805555559</v>
      </c>
      <c r="B38" t="s">
        <v>14</v>
      </c>
      <c r="C38" t="s">
        <v>55</v>
      </c>
      <c r="D38" t="s">
        <v>30</v>
      </c>
      <c r="E38">
        <v>2</v>
      </c>
      <c r="F38" t="s">
        <v>25</v>
      </c>
      <c r="G38" t="s">
        <v>18</v>
      </c>
      <c r="H38">
        <v>700</v>
      </c>
      <c r="I38">
        <v>0</v>
      </c>
      <c r="J38">
        <v>700</v>
      </c>
      <c r="K38">
        <v>583</v>
      </c>
      <c r="L38">
        <v>117</v>
      </c>
      <c r="M38">
        <v>0.2</v>
      </c>
      <c r="N38" t="s">
        <v>19</v>
      </c>
      <c r="O38">
        <f>Verkaufsbericht_2025_04_01_2025_04_18[[#This Row],[Preis vor Rabatt]]/100</f>
        <v>7</v>
      </c>
      <c r="P38">
        <f>Verkaufsbericht_2025_04_01_2025_04_18[[#This Row],[Preis (netto)]]/100</f>
        <v>5.83</v>
      </c>
      <c r="Q38">
        <f>Verkaufsbericht_2025_04_01_2025_04_18[[#This Row],[Steuer]]/100</f>
        <v>1.17</v>
      </c>
    </row>
    <row r="39" spans="1:17" x14ac:dyDescent="0.35">
      <c r="A39" s="1">
        <v>45758.786805555559</v>
      </c>
      <c r="B39" t="s">
        <v>14</v>
      </c>
      <c r="C39" t="s">
        <v>55</v>
      </c>
      <c r="D39" t="s">
        <v>30</v>
      </c>
      <c r="E39">
        <v>5</v>
      </c>
      <c r="F39" t="s">
        <v>56</v>
      </c>
      <c r="G39" t="s">
        <v>18</v>
      </c>
      <c r="H39">
        <v>2000</v>
      </c>
      <c r="I39">
        <v>0</v>
      </c>
      <c r="J39">
        <v>2000</v>
      </c>
      <c r="K39">
        <v>1667</v>
      </c>
      <c r="L39">
        <v>333</v>
      </c>
      <c r="M39">
        <v>0.2</v>
      </c>
      <c r="N39" t="s">
        <v>19</v>
      </c>
      <c r="O39">
        <f>Verkaufsbericht_2025_04_01_2025_04_18[[#This Row],[Preis vor Rabatt]]/100</f>
        <v>20</v>
      </c>
      <c r="P39">
        <f>Verkaufsbericht_2025_04_01_2025_04_18[[#This Row],[Preis (netto)]]/100</f>
        <v>16.670000000000002</v>
      </c>
      <c r="Q39">
        <f>Verkaufsbericht_2025_04_01_2025_04_18[[#This Row],[Steuer]]/100</f>
        <v>3.33</v>
      </c>
    </row>
    <row r="40" spans="1:17" x14ac:dyDescent="0.35">
      <c r="A40" s="1">
        <v>45758.786805555559</v>
      </c>
      <c r="B40" t="s">
        <v>14</v>
      </c>
      <c r="C40" t="s">
        <v>55</v>
      </c>
      <c r="D40" t="s">
        <v>30</v>
      </c>
      <c r="E40">
        <v>3</v>
      </c>
      <c r="F40" t="s">
        <v>28</v>
      </c>
      <c r="G40" t="s">
        <v>18</v>
      </c>
      <c r="H40">
        <v>900</v>
      </c>
      <c r="I40">
        <v>0</v>
      </c>
      <c r="J40">
        <v>900</v>
      </c>
      <c r="K40">
        <v>750</v>
      </c>
      <c r="L40">
        <v>150</v>
      </c>
      <c r="M40">
        <v>0.2</v>
      </c>
      <c r="N40" t="s">
        <v>19</v>
      </c>
      <c r="O40">
        <f>Verkaufsbericht_2025_04_01_2025_04_18[[#This Row],[Preis vor Rabatt]]/100</f>
        <v>9</v>
      </c>
      <c r="P40">
        <f>Verkaufsbericht_2025_04_01_2025_04_18[[#This Row],[Preis (netto)]]/100</f>
        <v>7.5</v>
      </c>
      <c r="Q40">
        <f>Verkaufsbericht_2025_04_01_2025_04_18[[#This Row],[Steuer]]/100</f>
        <v>1.5</v>
      </c>
    </row>
    <row r="41" spans="1:17" x14ac:dyDescent="0.35">
      <c r="A41" s="1">
        <v>45758.786805555559</v>
      </c>
      <c r="B41" t="s">
        <v>14</v>
      </c>
      <c r="C41" t="s">
        <v>55</v>
      </c>
      <c r="D41" t="s">
        <v>30</v>
      </c>
      <c r="E41">
        <v>1</v>
      </c>
      <c r="F41" t="s">
        <v>57</v>
      </c>
      <c r="G41" t="s">
        <v>18</v>
      </c>
      <c r="H41">
        <v>8000</v>
      </c>
      <c r="I41">
        <v>0</v>
      </c>
      <c r="J41">
        <v>8000</v>
      </c>
      <c r="K41">
        <v>8000</v>
      </c>
      <c r="L41">
        <v>0</v>
      </c>
      <c r="M41">
        <v>0</v>
      </c>
      <c r="N41" t="s">
        <v>19</v>
      </c>
      <c r="O41">
        <f>Verkaufsbericht_2025_04_01_2025_04_18[[#This Row],[Preis vor Rabatt]]/100</f>
        <v>80</v>
      </c>
      <c r="P41">
        <f>Verkaufsbericht_2025_04_01_2025_04_18[[#This Row],[Preis (netto)]]/100</f>
        <v>80</v>
      </c>
      <c r="Q41">
        <f>Verkaufsbericht_2025_04_01_2025_04_18[[#This Row],[Steuer]]/100</f>
        <v>0</v>
      </c>
    </row>
    <row r="42" spans="1:17" x14ac:dyDescent="0.35">
      <c r="A42" s="1">
        <v>45758.786805555559</v>
      </c>
      <c r="B42" t="s">
        <v>14</v>
      </c>
      <c r="C42" t="s">
        <v>55</v>
      </c>
      <c r="D42" t="s">
        <v>30</v>
      </c>
      <c r="E42">
        <v>1</v>
      </c>
      <c r="F42" t="s">
        <v>58</v>
      </c>
      <c r="G42" t="s">
        <v>18</v>
      </c>
      <c r="H42">
        <v>350</v>
      </c>
      <c r="I42">
        <v>0</v>
      </c>
      <c r="J42">
        <v>350</v>
      </c>
      <c r="K42">
        <v>292</v>
      </c>
      <c r="L42">
        <v>58</v>
      </c>
      <c r="M42">
        <v>0.2</v>
      </c>
      <c r="N42" t="s">
        <v>19</v>
      </c>
      <c r="O42">
        <f>Verkaufsbericht_2025_04_01_2025_04_18[[#This Row],[Preis vor Rabatt]]/100</f>
        <v>3.5</v>
      </c>
      <c r="P42">
        <f>Verkaufsbericht_2025_04_01_2025_04_18[[#This Row],[Preis (netto)]]/100</f>
        <v>2.92</v>
      </c>
      <c r="Q42">
        <f>Verkaufsbericht_2025_04_01_2025_04_18[[#This Row],[Steuer]]/100</f>
        <v>0.57999999999999996</v>
      </c>
    </row>
    <row r="43" spans="1:17" x14ac:dyDescent="0.35">
      <c r="A43" s="1">
        <v>45758.786805555559</v>
      </c>
      <c r="B43" t="s">
        <v>14</v>
      </c>
      <c r="C43" t="s">
        <v>55</v>
      </c>
      <c r="D43" t="s">
        <v>30</v>
      </c>
      <c r="E43">
        <v>1</v>
      </c>
      <c r="F43" t="s">
        <v>59</v>
      </c>
      <c r="G43" t="s">
        <v>18</v>
      </c>
      <c r="H43">
        <v>300</v>
      </c>
      <c r="I43">
        <v>0</v>
      </c>
      <c r="J43">
        <v>300</v>
      </c>
      <c r="K43">
        <v>250</v>
      </c>
      <c r="L43">
        <v>50</v>
      </c>
      <c r="M43">
        <v>0.2</v>
      </c>
      <c r="N43" t="s">
        <v>19</v>
      </c>
      <c r="O43">
        <f>Verkaufsbericht_2025_04_01_2025_04_18[[#This Row],[Preis vor Rabatt]]/100</f>
        <v>3</v>
      </c>
      <c r="P43">
        <f>Verkaufsbericht_2025_04_01_2025_04_18[[#This Row],[Preis (netto)]]/100</f>
        <v>2.5</v>
      </c>
      <c r="Q43">
        <f>Verkaufsbericht_2025_04_01_2025_04_18[[#This Row],[Steuer]]/100</f>
        <v>0.5</v>
      </c>
    </row>
    <row r="44" spans="1:17" x14ac:dyDescent="0.35">
      <c r="A44" s="1">
        <v>45759.527083333334</v>
      </c>
      <c r="B44" t="s">
        <v>14</v>
      </c>
      <c r="C44" t="s">
        <v>60</v>
      </c>
      <c r="D44" t="s">
        <v>21</v>
      </c>
      <c r="E44">
        <v>4</v>
      </c>
      <c r="F44" t="s">
        <v>23</v>
      </c>
      <c r="G44" t="s">
        <v>18</v>
      </c>
      <c r="H44">
        <v>11600</v>
      </c>
      <c r="I44">
        <v>0</v>
      </c>
      <c r="J44">
        <v>11600</v>
      </c>
      <c r="K44">
        <v>9667</v>
      </c>
      <c r="L44">
        <v>1933</v>
      </c>
      <c r="M44">
        <v>0.2</v>
      </c>
      <c r="N44" t="s">
        <v>19</v>
      </c>
      <c r="O44">
        <f>Verkaufsbericht_2025_04_01_2025_04_18[[#This Row],[Preis vor Rabatt]]/100</f>
        <v>116</v>
      </c>
      <c r="P44">
        <f>Verkaufsbericht_2025_04_01_2025_04_18[[#This Row],[Preis (netto)]]/100</f>
        <v>96.67</v>
      </c>
      <c r="Q44">
        <f>Verkaufsbericht_2025_04_01_2025_04_18[[#This Row],[Steuer]]/100</f>
        <v>19.329999999999998</v>
      </c>
    </row>
    <row r="45" spans="1:17" x14ac:dyDescent="0.35">
      <c r="A45" s="1">
        <v>45759.771527777775</v>
      </c>
      <c r="B45" t="s">
        <v>14</v>
      </c>
      <c r="C45" t="s">
        <v>61</v>
      </c>
      <c r="D45" t="s">
        <v>30</v>
      </c>
      <c r="E45">
        <v>2</v>
      </c>
      <c r="F45" t="s">
        <v>25</v>
      </c>
      <c r="G45" t="s">
        <v>18</v>
      </c>
      <c r="H45">
        <v>700</v>
      </c>
      <c r="I45">
        <v>0</v>
      </c>
      <c r="J45">
        <v>700</v>
      </c>
      <c r="K45">
        <v>583</v>
      </c>
      <c r="L45">
        <v>117</v>
      </c>
      <c r="M45">
        <v>0.2</v>
      </c>
      <c r="N45" t="s">
        <v>19</v>
      </c>
      <c r="O45">
        <f>Verkaufsbericht_2025_04_01_2025_04_18[[#This Row],[Preis vor Rabatt]]/100</f>
        <v>7</v>
      </c>
      <c r="P45">
        <f>Verkaufsbericht_2025_04_01_2025_04_18[[#This Row],[Preis (netto)]]/100</f>
        <v>5.83</v>
      </c>
      <c r="Q45">
        <f>Verkaufsbericht_2025_04_01_2025_04_18[[#This Row],[Steuer]]/100</f>
        <v>1.17</v>
      </c>
    </row>
    <row r="46" spans="1:17" x14ac:dyDescent="0.35">
      <c r="A46" s="1">
        <v>45759.771527777775</v>
      </c>
      <c r="B46" t="s">
        <v>14</v>
      </c>
      <c r="C46" t="s">
        <v>61</v>
      </c>
      <c r="D46" t="s">
        <v>30</v>
      </c>
      <c r="E46">
        <v>2</v>
      </c>
      <c r="F46" t="s">
        <v>56</v>
      </c>
      <c r="G46" t="s">
        <v>18</v>
      </c>
      <c r="H46">
        <v>800</v>
      </c>
      <c r="I46">
        <v>0</v>
      </c>
      <c r="J46">
        <v>800</v>
      </c>
      <c r="K46">
        <v>667</v>
      </c>
      <c r="L46">
        <v>133</v>
      </c>
      <c r="M46">
        <v>0.2</v>
      </c>
      <c r="N46" t="s">
        <v>19</v>
      </c>
      <c r="O46">
        <f>Verkaufsbericht_2025_04_01_2025_04_18[[#This Row],[Preis vor Rabatt]]/100</f>
        <v>8</v>
      </c>
      <c r="P46">
        <f>Verkaufsbericht_2025_04_01_2025_04_18[[#This Row],[Preis (netto)]]/100</f>
        <v>6.67</v>
      </c>
      <c r="Q46">
        <f>Verkaufsbericht_2025_04_01_2025_04_18[[#This Row],[Steuer]]/100</f>
        <v>1.33</v>
      </c>
    </row>
    <row r="47" spans="1:17" x14ac:dyDescent="0.35">
      <c r="A47" s="1">
        <v>45759.771527777775</v>
      </c>
      <c r="B47" t="s">
        <v>14</v>
      </c>
      <c r="C47" t="s">
        <v>61</v>
      </c>
      <c r="D47" t="s">
        <v>30</v>
      </c>
      <c r="E47">
        <v>3</v>
      </c>
      <c r="F47" t="s">
        <v>22</v>
      </c>
      <c r="G47" t="s">
        <v>18</v>
      </c>
      <c r="H47">
        <v>960</v>
      </c>
      <c r="I47">
        <v>0</v>
      </c>
      <c r="J47">
        <v>960</v>
      </c>
      <c r="K47">
        <v>800</v>
      </c>
      <c r="L47">
        <v>160</v>
      </c>
      <c r="M47">
        <v>0.2</v>
      </c>
      <c r="N47" t="s">
        <v>19</v>
      </c>
      <c r="O47">
        <f>Verkaufsbericht_2025_04_01_2025_04_18[[#This Row],[Preis vor Rabatt]]/100</f>
        <v>9.6</v>
      </c>
      <c r="P47">
        <f>Verkaufsbericht_2025_04_01_2025_04_18[[#This Row],[Preis (netto)]]/100</f>
        <v>8</v>
      </c>
      <c r="Q47">
        <f>Verkaufsbericht_2025_04_01_2025_04_18[[#This Row],[Steuer]]/100</f>
        <v>1.6</v>
      </c>
    </row>
    <row r="48" spans="1:17" x14ac:dyDescent="0.35">
      <c r="A48" s="1">
        <v>45759.771527777775</v>
      </c>
      <c r="B48" t="s">
        <v>14</v>
      </c>
      <c r="C48" t="s">
        <v>61</v>
      </c>
      <c r="D48" t="s">
        <v>30</v>
      </c>
      <c r="E48">
        <v>2</v>
      </c>
      <c r="F48" t="s">
        <v>26</v>
      </c>
      <c r="G48" t="s">
        <v>18</v>
      </c>
      <c r="H48">
        <v>5800</v>
      </c>
      <c r="I48">
        <v>0</v>
      </c>
      <c r="J48">
        <v>5800</v>
      </c>
      <c r="K48">
        <v>4833</v>
      </c>
      <c r="L48">
        <v>967</v>
      </c>
      <c r="M48">
        <v>0.2</v>
      </c>
      <c r="N48" t="s">
        <v>19</v>
      </c>
      <c r="O48">
        <f>Verkaufsbericht_2025_04_01_2025_04_18[[#This Row],[Preis vor Rabatt]]/100</f>
        <v>58</v>
      </c>
      <c r="P48">
        <f>Verkaufsbericht_2025_04_01_2025_04_18[[#This Row],[Preis (netto)]]/100</f>
        <v>48.33</v>
      </c>
      <c r="Q48">
        <f>Verkaufsbericht_2025_04_01_2025_04_18[[#This Row],[Steuer]]/100</f>
        <v>9.67</v>
      </c>
    </row>
    <row r="49" spans="1:17" x14ac:dyDescent="0.35">
      <c r="A49" s="1">
        <v>45759.772916666669</v>
      </c>
      <c r="B49" t="s">
        <v>14</v>
      </c>
      <c r="C49" t="s">
        <v>62</v>
      </c>
      <c r="D49" t="s">
        <v>21</v>
      </c>
      <c r="E49">
        <v>3</v>
      </c>
      <c r="F49" t="s">
        <v>26</v>
      </c>
      <c r="G49" t="s">
        <v>18</v>
      </c>
      <c r="H49">
        <v>8700</v>
      </c>
      <c r="I49">
        <v>0</v>
      </c>
      <c r="J49">
        <v>8700</v>
      </c>
      <c r="K49">
        <v>7250</v>
      </c>
      <c r="L49">
        <v>1450</v>
      </c>
      <c r="M49">
        <v>0.2</v>
      </c>
      <c r="N49" t="s">
        <v>19</v>
      </c>
      <c r="O49">
        <f>Verkaufsbericht_2025_04_01_2025_04_18[[#This Row],[Preis vor Rabatt]]/100</f>
        <v>87</v>
      </c>
      <c r="P49">
        <f>Verkaufsbericht_2025_04_01_2025_04_18[[#This Row],[Preis (netto)]]/100</f>
        <v>72.5</v>
      </c>
      <c r="Q49">
        <f>Verkaufsbericht_2025_04_01_2025_04_18[[#This Row],[Steuer]]/100</f>
        <v>14.5</v>
      </c>
    </row>
    <row r="50" spans="1:17" x14ac:dyDescent="0.35">
      <c r="A50" s="1">
        <v>45760.841666666667</v>
      </c>
      <c r="B50" t="s">
        <v>14</v>
      </c>
      <c r="C50" t="s">
        <v>63</v>
      </c>
      <c r="D50" t="s">
        <v>30</v>
      </c>
      <c r="E50">
        <v>6</v>
      </c>
      <c r="F50" t="s">
        <v>64</v>
      </c>
      <c r="G50" t="s">
        <v>18</v>
      </c>
      <c r="H50">
        <v>17400</v>
      </c>
      <c r="I50">
        <v>0</v>
      </c>
      <c r="J50">
        <v>17400</v>
      </c>
      <c r="K50">
        <v>14500</v>
      </c>
      <c r="L50">
        <v>2900</v>
      </c>
      <c r="M50">
        <v>0.2</v>
      </c>
      <c r="N50" t="s">
        <v>19</v>
      </c>
      <c r="O50">
        <f>Verkaufsbericht_2025_04_01_2025_04_18[[#This Row],[Preis vor Rabatt]]/100</f>
        <v>174</v>
      </c>
      <c r="P50">
        <f>Verkaufsbericht_2025_04_01_2025_04_18[[#This Row],[Preis (netto)]]/100</f>
        <v>145</v>
      </c>
      <c r="Q50">
        <f>Verkaufsbericht_2025_04_01_2025_04_18[[#This Row],[Steuer]]/100</f>
        <v>29</v>
      </c>
    </row>
    <row r="51" spans="1:17" x14ac:dyDescent="0.35">
      <c r="A51" s="1">
        <v>45761.693749999999</v>
      </c>
      <c r="B51" t="s">
        <v>14</v>
      </c>
      <c r="C51" t="s">
        <v>65</v>
      </c>
      <c r="D51" t="s">
        <v>21</v>
      </c>
      <c r="E51">
        <v>3</v>
      </c>
      <c r="F51" t="s">
        <v>28</v>
      </c>
      <c r="G51" t="s">
        <v>18</v>
      </c>
      <c r="H51">
        <v>900</v>
      </c>
      <c r="I51">
        <v>0</v>
      </c>
      <c r="J51">
        <v>900</v>
      </c>
      <c r="K51">
        <v>750</v>
      </c>
      <c r="L51">
        <v>150</v>
      </c>
      <c r="M51">
        <v>0.2</v>
      </c>
      <c r="N51" t="s">
        <v>19</v>
      </c>
      <c r="O51">
        <f>Verkaufsbericht_2025_04_01_2025_04_18[[#This Row],[Preis vor Rabatt]]/100</f>
        <v>9</v>
      </c>
      <c r="P51">
        <f>Verkaufsbericht_2025_04_01_2025_04_18[[#This Row],[Preis (netto)]]/100</f>
        <v>7.5</v>
      </c>
      <c r="Q51">
        <f>Verkaufsbericht_2025_04_01_2025_04_18[[#This Row],[Steuer]]/100</f>
        <v>1.5</v>
      </c>
    </row>
    <row r="52" spans="1:17" x14ac:dyDescent="0.35">
      <c r="A52" s="1">
        <v>45761.693749999999</v>
      </c>
      <c r="B52" t="s">
        <v>14</v>
      </c>
      <c r="C52" t="s">
        <v>65</v>
      </c>
      <c r="D52" t="s">
        <v>21</v>
      </c>
      <c r="E52">
        <v>3</v>
      </c>
      <c r="F52" t="s">
        <v>42</v>
      </c>
      <c r="G52" t="s">
        <v>18</v>
      </c>
      <c r="H52">
        <v>9300</v>
      </c>
      <c r="I52">
        <v>0</v>
      </c>
      <c r="J52">
        <v>9300</v>
      </c>
      <c r="K52">
        <v>7750</v>
      </c>
      <c r="L52">
        <v>1550</v>
      </c>
      <c r="M52">
        <v>0.2</v>
      </c>
      <c r="N52" t="s">
        <v>19</v>
      </c>
      <c r="O52">
        <f>Verkaufsbericht_2025_04_01_2025_04_18[[#This Row],[Preis vor Rabatt]]/100</f>
        <v>93</v>
      </c>
      <c r="P52">
        <f>Verkaufsbericht_2025_04_01_2025_04_18[[#This Row],[Preis (netto)]]/100</f>
        <v>77.5</v>
      </c>
      <c r="Q52">
        <f>Verkaufsbericht_2025_04_01_2025_04_18[[#This Row],[Steuer]]/100</f>
        <v>15.5</v>
      </c>
    </row>
    <row r="53" spans="1:17" x14ac:dyDescent="0.35">
      <c r="A53" s="1">
        <v>45762.499305555553</v>
      </c>
      <c r="B53" t="s">
        <v>14</v>
      </c>
      <c r="C53" t="s">
        <v>66</v>
      </c>
      <c r="D53" t="s">
        <v>30</v>
      </c>
      <c r="E53">
        <v>1</v>
      </c>
      <c r="F53" t="s">
        <v>67</v>
      </c>
      <c r="G53" t="s">
        <v>18</v>
      </c>
      <c r="H53">
        <v>2000</v>
      </c>
      <c r="I53">
        <v>0</v>
      </c>
      <c r="J53">
        <v>2000</v>
      </c>
      <c r="K53">
        <v>1667</v>
      </c>
      <c r="L53">
        <v>333</v>
      </c>
      <c r="M53">
        <v>0.2</v>
      </c>
      <c r="N53" t="s">
        <v>19</v>
      </c>
      <c r="O53">
        <f>Verkaufsbericht_2025_04_01_2025_04_18[[#This Row],[Preis vor Rabatt]]/100</f>
        <v>20</v>
      </c>
      <c r="P53">
        <f>Verkaufsbericht_2025_04_01_2025_04_18[[#This Row],[Preis (netto)]]/100</f>
        <v>16.670000000000002</v>
      </c>
      <c r="Q53">
        <f>Verkaufsbericht_2025_04_01_2025_04_18[[#This Row],[Steuer]]/100</f>
        <v>3.33</v>
      </c>
    </row>
    <row r="54" spans="1:17" x14ac:dyDescent="0.35">
      <c r="A54" s="1">
        <v>45763.431944444441</v>
      </c>
      <c r="B54" t="s">
        <v>14</v>
      </c>
      <c r="C54" t="s">
        <v>68</v>
      </c>
      <c r="D54" t="s">
        <v>21</v>
      </c>
      <c r="E54">
        <v>3</v>
      </c>
      <c r="F54" t="s">
        <v>42</v>
      </c>
      <c r="G54" t="s">
        <v>18</v>
      </c>
      <c r="H54">
        <v>9300</v>
      </c>
      <c r="I54">
        <v>0</v>
      </c>
      <c r="J54">
        <v>9300</v>
      </c>
      <c r="K54">
        <v>7750</v>
      </c>
      <c r="L54">
        <v>1550</v>
      </c>
      <c r="M54">
        <v>0.2</v>
      </c>
      <c r="N54" t="s">
        <v>19</v>
      </c>
      <c r="O54">
        <f>Verkaufsbericht_2025_04_01_2025_04_18[[#This Row],[Preis vor Rabatt]]/100</f>
        <v>93</v>
      </c>
      <c r="P54">
        <f>Verkaufsbericht_2025_04_01_2025_04_18[[#This Row],[Preis (netto)]]/100</f>
        <v>77.5</v>
      </c>
      <c r="Q54">
        <f>Verkaufsbericht_2025_04_01_2025_04_18[[#This Row],[Steuer]]/100</f>
        <v>15.5</v>
      </c>
    </row>
    <row r="55" spans="1:17" x14ac:dyDescent="0.35">
      <c r="A55" s="1">
        <v>45763.525000000001</v>
      </c>
      <c r="B55" t="s">
        <v>14</v>
      </c>
      <c r="C55" t="s">
        <v>69</v>
      </c>
      <c r="D55" t="s">
        <v>21</v>
      </c>
      <c r="E55">
        <v>4</v>
      </c>
      <c r="F55" t="s">
        <v>28</v>
      </c>
      <c r="G55" t="s">
        <v>18</v>
      </c>
      <c r="H55">
        <v>1200</v>
      </c>
      <c r="I55">
        <v>0</v>
      </c>
      <c r="J55">
        <v>1200</v>
      </c>
      <c r="K55">
        <v>1000</v>
      </c>
      <c r="L55">
        <v>200</v>
      </c>
      <c r="M55">
        <v>0.2</v>
      </c>
      <c r="N55" t="s">
        <v>19</v>
      </c>
      <c r="O55">
        <f>Verkaufsbericht_2025_04_01_2025_04_18[[#This Row],[Preis vor Rabatt]]/100</f>
        <v>12</v>
      </c>
      <c r="P55">
        <f>Verkaufsbericht_2025_04_01_2025_04_18[[#This Row],[Preis (netto)]]/100</f>
        <v>10</v>
      </c>
      <c r="Q55">
        <f>Verkaufsbericht_2025_04_01_2025_04_18[[#This Row],[Steuer]]/100</f>
        <v>2</v>
      </c>
    </row>
    <row r="56" spans="1:17" x14ac:dyDescent="0.35">
      <c r="A56" s="1">
        <v>45763.525000000001</v>
      </c>
      <c r="B56" t="s">
        <v>14</v>
      </c>
      <c r="C56" t="s">
        <v>69</v>
      </c>
      <c r="D56" t="s">
        <v>21</v>
      </c>
      <c r="E56">
        <v>4</v>
      </c>
      <c r="F56" t="s">
        <v>23</v>
      </c>
      <c r="G56" t="s">
        <v>18</v>
      </c>
      <c r="H56">
        <v>11600</v>
      </c>
      <c r="I56">
        <v>0</v>
      </c>
      <c r="J56">
        <v>11600</v>
      </c>
      <c r="K56">
        <v>9667</v>
      </c>
      <c r="L56">
        <v>1933</v>
      </c>
      <c r="M56">
        <v>0.2</v>
      </c>
      <c r="N56" t="s">
        <v>19</v>
      </c>
      <c r="O56">
        <f>Verkaufsbericht_2025_04_01_2025_04_18[[#This Row],[Preis vor Rabatt]]/100</f>
        <v>116</v>
      </c>
      <c r="P56">
        <f>Verkaufsbericht_2025_04_01_2025_04_18[[#This Row],[Preis (netto)]]/100</f>
        <v>96.67</v>
      </c>
      <c r="Q56">
        <f>Verkaufsbericht_2025_04_01_2025_04_18[[#This Row],[Steuer]]/100</f>
        <v>19.329999999999998</v>
      </c>
    </row>
    <row r="57" spans="1:17" x14ac:dyDescent="0.35">
      <c r="A57" s="1">
        <v>45763.525000000001</v>
      </c>
      <c r="B57" t="s">
        <v>14</v>
      </c>
      <c r="C57" t="s">
        <v>69</v>
      </c>
      <c r="D57" t="s">
        <v>21</v>
      </c>
      <c r="E57">
        <v>1</v>
      </c>
      <c r="F57" t="s">
        <v>70</v>
      </c>
      <c r="G57" t="s">
        <v>18</v>
      </c>
      <c r="H57">
        <v>4800</v>
      </c>
      <c r="I57">
        <v>0</v>
      </c>
      <c r="J57">
        <v>4800</v>
      </c>
      <c r="K57">
        <v>4000</v>
      </c>
      <c r="L57">
        <v>800</v>
      </c>
      <c r="M57">
        <v>0.2</v>
      </c>
      <c r="N57" t="s">
        <v>19</v>
      </c>
      <c r="O57">
        <f>Verkaufsbericht_2025_04_01_2025_04_18[[#This Row],[Preis vor Rabatt]]/100</f>
        <v>48</v>
      </c>
      <c r="P57">
        <f>Verkaufsbericht_2025_04_01_2025_04_18[[#This Row],[Preis (netto)]]/100</f>
        <v>40</v>
      </c>
      <c r="Q57">
        <f>Verkaufsbericht_2025_04_01_2025_04_18[[#This Row],[Steuer]]/100</f>
        <v>8</v>
      </c>
    </row>
    <row r="58" spans="1:17" x14ac:dyDescent="0.35">
      <c r="A58" s="1">
        <v>45763.644444444442</v>
      </c>
      <c r="B58" t="s">
        <v>14</v>
      </c>
      <c r="C58" t="s">
        <v>71</v>
      </c>
      <c r="D58" t="s">
        <v>21</v>
      </c>
      <c r="E58">
        <v>4</v>
      </c>
      <c r="F58" t="s">
        <v>23</v>
      </c>
      <c r="G58" t="s">
        <v>18</v>
      </c>
      <c r="H58">
        <v>11600</v>
      </c>
      <c r="I58">
        <v>0</v>
      </c>
      <c r="J58">
        <v>11600</v>
      </c>
      <c r="K58">
        <v>9667</v>
      </c>
      <c r="L58">
        <v>1933</v>
      </c>
      <c r="M58">
        <v>0.2</v>
      </c>
      <c r="N58" t="s">
        <v>19</v>
      </c>
      <c r="O58">
        <f>Verkaufsbericht_2025_04_01_2025_04_18[[#This Row],[Preis vor Rabatt]]/100</f>
        <v>116</v>
      </c>
      <c r="P58">
        <f>Verkaufsbericht_2025_04_01_2025_04_18[[#This Row],[Preis (netto)]]/100</f>
        <v>96.67</v>
      </c>
      <c r="Q58">
        <f>Verkaufsbericht_2025_04_01_2025_04_18[[#This Row],[Steuer]]/100</f>
        <v>19.329999999999998</v>
      </c>
    </row>
    <row r="59" spans="1:17" x14ac:dyDescent="0.35">
      <c r="A59" s="1">
        <v>45763.645138888889</v>
      </c>
      <c r="B59" t="s">
        <v>14</v>
      </c>
      <c r="C59" t="s">
        <v>72</v>
      </c>
      <c r="D59" t="s">
        <v>21</v>
      </c>
      <c r="E59">
        <v>2</v>
      </c>
      <c r="F59" t="s">
        <v>23</v>
      </c>
      <c r="G59" t="s">
        <v>18</v>
      </c>
      <c r="H59">
        <v>5800</v>
      </c>
      <c r="I59">
        <v>0</v>
      </c>
      <c r="J59">
        <v>5800</v>
      </c>
      <c r="K59">
        <v>4833</v>
      </c>
      <c r="L59">
        <v>967</v>
      </c>
      <c r="M59">
        <v>0.2</v>
      </c>
      <c r="N59" t="s">
        <v>19</v>
      </c>
      <c r="O59">
        <f>Verkaufsbericht_2025_04_01_2025_04_18[[#This Row],[Preis vor Rabatt]]/100</f>
        <v>58</v>
      </c>
      <c r="P59">
        <f>Verkaufsbericht_2025_04_01_2025_04_18[[#This Row],[Preis (netto)]]/100</f>
        <v>48.33</v>
      </c>
      <c r="Q59">
        <f>Verkaufsbericht_2025_04_01_2025_04_18[[#This Row],[Steuer]]/100</f>
        <v>9.67</v>
      </c>
    </row>
    <row r="60" spans="1:17" x14ac:dyDescent="0.35">
      <c r="A60" s="1">
        <v>45763.754166666666</v>
      </c>
      <c r="B60" t="s">
        <v>14</v>
      </c>
      <c r="C60" t="s">
        <v>73</v>
      </c>
      <c r="D60" t="s">
        <v>21</v>
      </c>
      <c r="E60">
        <v>1</v>
      </c>
      <c r="F60" t="s">
        <v>74</v>
      </c>
      <c r="G60" t="s">
        <v>18</v>
      </c>
      <c r="H60">
        <v>6600</v>
      </c>
      <c r="I60">
        <v>0</v>
      </c>
      <c r="J60">
        <v>6600</v>
      </c>
      <c r="K60">
        <v>6600</v>
      </c>
      <c r="L60">
        <v>0</v>
      </c>
      <c r="M60">
        <v>0</v>
      </c>
      <c r="N60" t="s">
        <v>19</v>
      </c>
      <c r="O60">
        <f>Verkaufsbericht_2025_04_01_2025_04_18[[#This Row],[Preis vor Rabatt]]/100</f>
        <v>66</v>
      </c>
      <c r="P60">
        <f>Verkaufsbericht_2025_04_01_2025_04_18[[#This Row],[Preis (netto)]]/100</f>
        <v>66</v>
      </c>
      <c r="Q60">
        <f>Verkaufsbericht_2025_04_01_2025_04_18[[#This Row],[Steuer]]/100</f>
        <v>0</v>
      </c>
    </row>
    <row r="61" spans="1:17" x14ac:dyDescent="0.35">
      <c r="A61" s="1">
        <v>45763.754166666666</v>
      </c>
      <c r="B61" t="s">
        <v>14</v>
      </c>
      <c r="C61" t="s">
        <v>75</v>
      </c>
      <c r="D61" t="s">
        <v>30</v>
      </c>
      <c r="E61">
        <v>1</v>
      </c>
      <c r="F61" t="s">
        <v>76</v>
      </c>
      <c r="G61" t="s">
        <v>18</v>
      </c>
      <c r="H61">
        <v>9300</v>
      </c>
      <c r="I61">
        <v>0</v>
      </c>
      <c r="J61">
        <v>9300</v>
      </c>
      <c r="K61">
        <v>9300</v>
      </c>
      <c r="L61">
        <v>0</v>
      </c>
      <c r="M61">
        <v>0</v>
      </c>
      <c r="N61" t="s">
        <v>19</v>
      </c>
      <c r="O61">
        <f>Verkaufsbericht_2025_04_01_2025_04_18[[#This Row],[Preis vor Rabatt]]/100</f>
        <v>93</v>
      </c>
      <c r="P61">
        <f>Verkaufsbericht_2025_04_01_2025_04_18[[#This Row],[Preis (netto)]]/100</f>
        <v>93</v>
      </c>
      <c r="Q61">
        <f>Verkaufsbericht_2025_04_01_2025_04_18[[#This Row],[Steuer]]/100</f>
        <v>0</v>
      </c>
    </row>
    <row r="62" spans="1:17" x14ac:dyDescent="0.35">
      <c r="A62" s="1">
        <v>45764.670138888891</v>
      </c>
      <c r="B62" t="s">
        <v>14</v>
      </c>
      <c r="C62" t="s">
        <v>77</v>
      </c>
      <c r="D62" t="s">
        <v>30</v>
      </c>
      <c r="E62">
        <v>4</v>
      </c>
      <c r="F62" t="s">
        <v>23</v>
      </c>
      <c r="G62" t="s">
        <v>18</v>
      </c>
      <c r="H62">
        <v>11600</v>
      </c>
      <c r="I62">
        <v>0</v>
      </c>
      <c r="J62">
        <v>11600</v>
      </c>
      <c r="K62">
        <v>9667</v>
      </c>
      <c r="L62">
        <v>1933</v>
      </c>
      <c r="M62">
        <v>0.2</v>
      </c>
      <c r="N62" t="s">
        <v>19</v>
      </c>
      <c r="O62">
        <f>Verkaufsbericht_2025_04_01_2025_04_18[[#This Row],[Preis vor Rabatt]]/100</f>
        <v>116</v>
      </c>
      <c r="P62">
        <f>Verkaufsbericht_2025_04_01_2025_04_18[[#This Row],[Preis (netto)]]/100</f>
        <v>96.67</v>
      </c>
      <c r="Q62">
        <f>Verkaufsbericht_2025_04_01_2025_04_18[[#This Row],[Steuer]]/100</f>
        <v>19.329999999999998</v>
      </c>
    </row>
    <row r="63" spans="1:17" x14ac:dyDescent="0.35">
      <c r="A63" s="1">
        <v>45764.811805555553</v>
      </c>
      <c r="B63" t="s">
        <v>14</v>
      </c>
      <c r="C63" t="s">
        <v>78</v>
      </c>
      <c r="D63" t="s">
        <v>21</v>
      </c>
      <c r="E63">
        <v>2</v>
      </c>
      <c r="F63" t="s">
        <v>17</v>
      </c>
      <c r="G63" t="s">
        <v>18</v>
      </c>
      <c r="H63">
        <v>6600</v>
      </c>
      <c r="I63">
        <v>0</v>
      </c>
      <c r="J63">
        <v>6600</v>
      </c>
      <c r="K63">
        <v>5500</v>
      </c>
      <c r="L63">
        <v>1100</v>
      </c>
      <c r="M63">
        <v>0.2</v>
      </c>
      <c r="N63" t="s">
        <v>19</v>
      </c>
      <c r="O63">
        <f>Verkaufsbericht_2025_04_01_2025_04_18[[#This Row],[Preis vor Rabatt]]/100</f>
        <v>66</v>
      </c>
      <c r="P63">
        <f>Verkaufsbericht_2025_04_01_2025_04_18[[#This Row],[Preis (netto)]]/100</f>
        <v>55</v>
      </c>
      <c r="Q63">
        <f>Verkaufsbericht_2025_04_01_2025_04_18[[#This Row],[Steuer]]/100</f>
        <v>11</v>
      </c>
    </row>
    <row r="64" spans="1:17" x14ac:dyDescent="0.35">
      <c r="A64" s="1">
        <v>45765.46597222222</v>
      </c>
      <c r="B64" t="s">
        <v>14</v>
      </c>
      <c r="C64" t="s">
        <v>79</v>
      </c>
      <c r="D64" t="s">
        <v>80</v>
      </c>
      <c r="E64">
        <v>2</v>
      </c>
      <c r="F64" t="s">
        <v>17</v>
      </c>
      <c r="G64" t="s">
        <v>18</v>
      </c>
      <c r="H64">
        <v>6600</v>
      </c>
      <c r="I64">
        <v>0</v>
      </c>
      <c r="J64">
        <v>6600</v>
      </c>
      <c r="K64">
        <v>5500</v>
      </c>
      <c r="L64">
        <v>1100</v>
      </c>
      <c r="M64">
        <v>0.2</v>
      </c>
      <c r="N64" t="s">
        <v>19</v>
      </c>
      <c r="O64">
        <f>Verkaufsbericht_2025_04_01_2025_04_18[[#This Row],[Preis vor Rabatt]]/100</f>
        <v>66</v>
      </c>
      <c r="P64">
        <f>Verkaufsbericht_2025_04_01_2025_04_18[[#This Row],[Preis (netto)]]/100</f>
        <v>55</v>
      </c>
      <c r="Q64">
        <f>Verkaufsbericht_2025_04_01_2025_04_18[[#This Row],[Steuer]]/100</f>
        <v>11</v>
      </c>
    </row>
    <row r="65" spans="1:17" x14ac:dyDescent="0.35">
      <c r="A65" s="1">
        <v>45765.633333333331</v>
      </c>
      <c r="B65" t="s">
        <v>14</v>
      </c>
      <c r="C65" t="s">
        <v>81</v>
      </c>
      <c r="D65" t="s">
        <v>21</v>
      </c>
      <c r="E65">
        <v>5</v>
      </c>
      <c r="F65" t="s">
        <v>26</v>
      </c>
      <c r="G65" t="s">
        <v>18</v>
      </c>
      <c r="H65">
        <v>14500</v>
      </c>
      <c r="I65">
        <v>0</v>
      </c>
      <c r="J65">
        <v>14500</v>
      </c>
      <c r="K65">
        <v>12083</v>
      </c>
      <c r="L65">
        <v>2417</v>
      </c>
      <c r="M65">
        <v>0.2</v>
      </c>
      <c r="N65" t="s">
        <v>19</v>
      </c>
      <c r="O65">
        <f>Verkaufsbericht_2025_04_01_2025_04_18[[#This Row],[Preis vor Rabatt]]/100</f>
        <v>145</v>
      </c>
      <c r="P65">
        <f>Verkaufsbericht_2025_04_01_2025_04_18[[#This Row],[Preis (netto)]]/100</f>
        <v>120.83</v>
      </c>
      <c r="Q65">
        <f>Verkaufsbericht_2025_04_01_2025_04_18[[#This Row],[Steuer]]/100</f>
        <v>24.17</v>
      </c>
    </row>
    <row r="66" spans="1:17" x14ac:dyDescent="0.35">
      <c r="A66" s="1">
        <v>45765.705555555556</v>
      </c>
      <c r="B66" t="s">
        <v>14</v>
      </c>
      <c r="C66" t="s">
        <v>82</v>
      </c>
      <c r="D66" t="s">
        <v>80</v>
      </c>
      <c r="E66">
        <v>2</v>
      </c>
      <c r="F66" t="s">
        <v>17</v>
      </c>
      <c r="G66" t="s">
        <v>18</v>
      </c>
      <c r="H66">
        <v>6600</v>
      </c>
      <c r="I66">
        <v>0</v>
      </c>
      <c r="J66">
        <v>6600</v>
      </c>
      <c r="K66">
        <v>5500</v>
      </c>
      <c r="L66">
        <v>1100</v>
      </c>
      <c r="M66">
        <v>0.2</v>
      </c>
      <c r="N66" t="s">
        <v>19</v>
      </c>
      <c r="O66">
        <f>Verkaufsbericht_2025_04_01_2025_04_18[[#This Row],[Preis vor Rabatt]]/100</f>
        <v>66</v>
      </c>
      <c r="P66">
        <f>Verkaufsbericht_2025_04_01_2025_04_18[[#This Row],[Preis (netto)]]/100</f>
        <v>55</v>
      </c>
      <c r="Q66">
        <f>Verkaufsbericht_2025_04_01_2025_04_18[[#This Row],[Steuer]]/100</f>
        <v>11</v>
      </c>
    </row>
    <row r="67" spans="1:17" x14ac:dyDescent="0.35">
      <c r="A67" s="1">
        <v>45765.807638888888</v>
      </c>
      <c r="B67" t="s">
        <v>14</v>
      </c>
      <c r="C67" t="s">
        <v>83</v>
      </c>
      <c r="D67" t="s">
        <v>84</v>
      </c>
      <c r="E67">
        <v>1</v>
      </c>
      <c r="F67" t="s">
        <v>74</v>
      </c>
      <c r="G67" t="s">
        <v>18</v>
      </c>
      <c r="H67">
        <v>6600</v>
      </c>
      <c r="I67">
        <v>0</v>
      </c>
      <c r="J67">
        <v>6600</v>
      </c>
      <c r="K67">
        <v>6600</v>
      </c>
      <c r="L67">
        <v>0</v>
      </c>
      <c r="M67">
        <v>0</v>
      </c>
      <c r="N67" t="s">
        <v>19</v>
      </c>
      <c r="O67">
        <f>Verkaufsbericht_2025_04_01_2025_04_18[[#This Row],[Preis vor Rabatt]]/100</f>
        <v>66</v>
      </c>
      <c r="P67">
        <f>Verkaufsbericht_2025_04_01_2025_04_18[[#This Row],[Preis (netto)]]/100</f>
        <v>66</v>
      </c>
      <c r="Q67">
        <f>Verkaufsbericht_2025_04_01_2025_04_18[[#This Row],[Steuer]]/100</f>
        <v>0</v>
      </c>
    </row>
    <row r="68" spans="1:17" x14ac:dyDescent="0.35">
      <c r="A68" s="1">
        <v>45765.832638888889</v>
      </c>
      <c r="B68" t="s">
        <v>14</v>
      </c>
      <c r="C68" t="s">
        <v>85</v>
      </c>
      <c r="D68" t="s">
        <v>21</v>
      </c>
      <c r="E68">
        <v>1</v>
      </c>
      <c r="F68" t="s">
        <v>42</v>
      </c>
      <c r="G68" t="s">
        <v>18</v>
      </c>
      <c r="H68">
        <v>3100</v>
      </c>
      <c r="I68">
        <v>0</v>
      </c>
      <c r="J68">
        <v>3100</v>
      </c>
      <c r="K68">
        <v>2583</v>
      </c>
      <c r="L68">
        <v>517</v>
      </c>
      <c r="M68">
        <v>0.2</v>
      </c>
      <c r="N68" t="s">
        <v>19</v>
      </c>
      <c r="O68">
        <f>Verkaufsbericht_2025_04_01_2025_04_18[[#This Row],[Preis vor Rabatt]]/100</f>
        <v>31</v>
      </c>
      <c r="P68">
        <f>Verkaufsbericht_2025_04_01_2025_04_18[[#This Row],[Preis (netto)]]/100</f>
        <v>25.83</v>
      </c>
      <c r="Q68">
        <f>Verkaufsbericht_2025_04_01_2025_04_18[[#This Row],[Steuer]]/100</f>
        <v>5.17</v>
      </c>
    </row>
    <row r="69" spans="1:17" x14ac:dyDescent="0.35">
      <c r="A69" s="1">
        <v>45765.832638888889</v>
      </c>
      <c r="B69" t="s">
        <v>14</v>
      </c>
      <c r="C69" t="s">
        <v>86</v>
      </c>
      <c r="D69" t="s">
        <v>21</v>
      </c>
      <c r="E69">
        <v>2</v>
      </c>
      <c r="F69" t="s">
        <v>42</v>
      </c>
      <c r="G69" t="s">
        <v>18</v>
      </c>
      <c r="H69">
        <v>6200</v>
      </c>
      <c r="I69">
        <v>0</v>
      </c>
      <c r="J69">
        <v>6200</v>
      </c>
      <c r="K69">
        <v>5167</v>
      </c>
      <c r="L69">
        <v>1033</v>
      </c>
      <c r="M69">
        <v>0.2</v>
      </c>
      <c r="N69" t="s">
        <v>19</v>
      </c>
      <c r="O69">
        <f>Verkaufsbericht_2025_04_01_2025_04_18[[#This Row],[Preis vor Rabatt]]/100</f>
        <v>62</v>
      </c>
      <c r="P69">
        <f>Verkaufsbericht_2025_04_01_2025_04_18[[#This Row],[Preis (netto)]]/100</f>
        <v>51.67</v>
      </c>
      <c r="Q69">
        <f>Verkaufsbericht_2025_04_01_2025_04_18[[#This Row],[Steuer]]/100</f>
        <v>10.33</v>
      </c>
    </row>
    <row r="70" spans="1:17" x14ac:dyDescent="0.35">
      <c r="A70" s="1">
        <v>45765.868750000001</v>
      </c>
      <c r="B70" t="s">
        <v>14</v>
      </c>
      <c r="C70" t="s">
        <v>87</v>
      </c>
      <c r="D70" t="s">
        <v>21</v>
      </c>
      <c r="E70">
        <v>1</v>
      </c>
      <c r="F70" t="s">
        <v>42</v>
      </c>
      <c r="G70" t="s">
        <v>18</v>
      </c>
      <c r="H70">
        <v>3100</v>
      </c>
      <c r="I70">
        <v>0</v>
      </c>
      <c r="J70">
        <v>3100</v>
      </c>
      <c r="K70">
        <v>2583</v>
      </c>
      <c r="L70">
        <v>517</v>
      </c>
      <c r="M70">
        <v>0.2</v>
      </c>
      <c r="N70" t="s">
        <v>19</v>
      </c>
      <c r="O70">
        <f>Verkaufsbericht_2025_04_01_2025_04_18[[#This Row],[Preis vor Rabatt]]/100</f>
        <v>31</v>
      </c>
      <c r="P70">
        <f>Verkaufsbericht_2025_04_01_2025_04_18[[#This Row],[Preis (netto)]]/100</f>
        <v>25.83</v>
      </c>
      <c r="Q70">
        <f>Verkaufsbericht_2025_04_01_2025_04_18[[#This Row],[Steuer]]/100</f>
        <v>5.17</v>
      </c>
    </row>
    <row r="71" spans="1:17" x14ac:dyDescent="0.35">
      <c r="A71" s="1">
        <v>45765.868750000001</v>
      </c>
      <c r="B71" t="s">
        <v>14</v>
      </c>
      <c r="C71" t="s">
        <v>88</v>
      </c>
      <c r="D71" t="s">
        <v>30</v>
      </c>
      <c r="E71">
        <v>1</v>
      </c>
      <c r="F71" t="s">
        <v>42</v>
      </c>
      <c r="G71" t="s">
        <v>18</v>
      </c>
      <c r="H71">
        <v>3100</v>
      </c>
      <c r="I71">
        <v>0</v>
      </c>
      <c r="J71">
        <v>3100</v>
      </c>
      <c r="K71">
        <v>2583</v>
      </c>
      <c r="L71">
        <v>517</v>
      </c>
      <c r="M71">
        <v>0.2</v>
      </c>
      <c r="N71" t="s">
        <v>19</v>
      </c>
      <c r="O71">
        <f>Verkaufsbericht_2025_04_01_2025_04_18[[#This Row],[Preis vor Rabatt]]/100</f>
        <v>31</v>
      </c>
      <c r="P71">
        <f>Verkaufsbericht_2025_04_01_2025_04_18[[#This Row],[Preis (netto)]]/100</f>
        <v>25.83</v>
      </c>
      <c r="Q71">
        <f>Verkaufsbericht_2025_04_01_2025_04_18[[#This Row],[Steuer]]/100</f>
        <v>5.17</v>
      </c>
    </row>
    <row r="72" spans="1:17" x14ac:dyDescent="0.35">
      <c r="A72" s="1">
        <v>45765.869444444441</v>
      </c>
      <c r="B72" t="s">
        <v>14</v>
      </c>
      <c r="C72" t="s">
        <v>89</v>
      </c>
      <c r="D72" t="s">
        <v>30</v>
      </c>
      <c r="E72">
        <v>1</v>
      </c>
      <c r="F72" t="s">
        <v>42</v>
      </c>
      <c r="G72" t="s">
        <v>18</v>
      </c>
      <c r="H72">
        <v>3100</v>
      </c>
      <c r="I72">
        <v>0</v>
      </c>
      <c r="J72">
        <v>3100</v>
      </c>
      <c r="K72">
        <v>2583</v>
      </c>
      <c r="L72">
        <v>517</v>
      </c>
      <c r="M72">
        <v>0.2</v>
      </c>
      <c r="N72" t="s">
        <v>19</v>
      </c>
      <c r="O72">
        <f>Verkaufsbericht_2025_04_01_2025_04_18[[#This Row],[Preis vor Rabatt]]/100</f>
        <v>31</v>
      </c>
      <c r="P72">
        <f>Verkaufsbericht_2025_04_01_2025_04_18[[#This Row],[Preis (netto)]]/100</f>
        <v>25.83</v>
      </c>
      <c r="Q72">
        <f>Verkaufsbericht_2025_04_01_2025_04_18[[#This Row],[Steuer]]/100</f>
        <v>5.17</v>
      </c>
    </row>
  </sheetData>
  <phoneticPr fontId="1" type="noConversion"/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1C2F-1D9F-4AD8-AA94-371CF3CF8321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7344CC-1ED2-404C-BF2C-5469DE9C13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Verkaufsbericht-2025-04-01_2025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2025-04-18T19:33:45Z</dcterms:created>
  <dcterms:modified xsi:type="dcterms:W3CDTF">2025-04-18T19:44:21Z</dcterms:modified>
</cp:coreProperties>
</file>