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Claudia"/>
  <workbookPr/>
  <bookViews>
    <workbookView activeTab="0" xWindow="240" yWindow="60" windowWidth="29040" windowHeight="15840" tabRatio="500"/>
  </bookViews>
  <sheets>
    <sheet name="Tabelle4" sheetId="1" r:id="rId4"/>
    <sheet name="Tabelle2" sheetId="2" r:id="rId5"/>
  </sheets>
  <calcPr/>
  <extLst>
    <ext uri="smNativeData">
      <pm:revision xmlns:pm="smNativeData" day="1717276905" val="1068" rev="124" revOS="4" revMin="124" revMax="0"/>
      <pm:docPrefs xmlns:pm="smNativeData" id="1717276905" fixedDigits="0" showNotice="1" showFrameBounds="1" autoChart="1" recalcOnPrint="1" recalcOnCopy="1" finalRounding="1" compatTextArt="1" tab="567" useDefinedPrintRange="1" printArea="currentSheet"/>
      <pm:compatibility xmlns:pm="smNativeData" id="1717276905" overlapCells="1"/>
      <pm:defCurrency xmlns:pm="smNativeData" id="1717276905"/>
    </ext>
  </extLst>
</workbook>
</file>

<file path=xl/comments1.xml><?xml version="1.0" encoding="utf-8"?>
<comments xmlns="http://schemas.openxmlformats.org/spreadsheetml/2006/main">
  <authors>
    <author>Unknown</author>
  </authors>
  <commentList>
    <comment ref="D3" authorId="0">
      <text/>
    </comment>
  </commentList>
</comments>
</file>

<file path=xl/sharedStrings.xml><?xml version="1.0" encoding="utf-8"?>
<sst xmlns="http://schemas.openxmlformats.org/spreadsheetml/2006/main" count="137" uniqueCount="78">
  <si>
    <t>INVESTITIONEN</t>
  </si>
  <si>
    <t>AHK-DATUM</t>
  </si>
  <si>
    <t>Anschaffung</t>
  </si>
  <si>
    <t>Preisadaption</t>
  </si>
  <si>
    <t>Start</t>
  </si>
  <si>
    <t>Empfangsrechner 1 (Bildschirm)</t>
  </si>
  <si>
    <t>Empfangsrechner 2 (Gamemaster)</t>
  </si>
  <si>
    <t>VR Rechner 1</t>
  </si>
  <si>
    <t>x</t>
  </si>
  <si>
    <t>VR Rechner 2</t>
  </si>
  <si>
    <t>VR Rechner 3</t>
  </si>
  <si>
    <t>VR Rechner 4</t>
  </si>
  <si>
    <t>VR Rechner 5</t>
  </si>
  <si>
    <t>VR Rechner 6</t>
  </si>
  <si>
    <t>VR Rechner 7</t>
  </si>
  <si>
    <t>VR Rechner 8</t>
  </si>
  <si>
    <t>VR Rechner 9</t>
  </si>
  <si>
    <t>VR Rechner 10</t>
  </si>
  <si>
    <t>VR Brille 1</t>
  </si>
  <si>
    <t>VR Brille 2</t>
  </si>
  <si>
    <t>VR Brille 3</t>
  </si>
  <si>
    <t>VR Brille 4</t>
  </si>
  <si>
    <t>VR Brille 5</t>
  </si>
  <si>
    <t>VR Brille 6</t>
  </si>
  <si>
    <t>VR Brille 7</t>
  </si>
  <si>
    <t>VR Brille 8</t>
  </si>
  <si>
    <t>VR Brille 9</t>
  </si>
  <si>
    <t>VR Brille 10</t>
  </si>
  <si>
    <t>Rechner + Gaming Equipment</t>
  </si>
  <si>
    <t>6  Stk. Controller VR Reserve  Sets</t>
  </si>
  <si>
    <t>Ladestationen 6 Sets</t>
  </si>
  <si>
    <t>3 Playstation 5 ( eine vorhanden)</t>
  </si>
  <si>
    <t>3 Switch (eine vorhanden)</t>
  </si>
  <si>
    <t>10 Stk. Controller playstation</t>
  </si>
  <si>
    <t>20 Stk. Controller switch</t>
  </si>
  <si>
    <t>switch Zubhör</t>
  </si>
  <si>
    <t>Monitore Empfang (3 Stk.= 2 x 27 Zoll + 1 x 32 zoll)</t>
  </si>
  <si>
    <t>TV Essbereich inkl. Wandhalterung</t>
  </si>
  <si>
    <t>Netzwerk (Zycel Gateway</t>
  </si>
  <si>
    <t>Switch vorhanden</t>
  </si>
  <si>
    <t>TV Lounge von Thomas</t>
  </si>
  <si>
    <t>Getränke/Snackautomat</t>
  </si>
  <si>
    <t>Videoüberwachungssystem</t>
  </si>
  <si>
    <t>Registrierkasse</t>
  </si>
  <si>
    <t>Regale + Kleiderhaken + Couchtisch + Pouff</t>
  </si>
  <si>
    <t xml:space="preserve">Gaming Tische 2 Stk. </t>
  </si>
  <si>
    <t xml:space="preserve"> Gaming Chairs 10</t>
  </si>
  <si>
    <t>Wartebereich Möbel (Bartisch + Hocker)</t>
  </si>
  <si>
    <t>Sonstiges (Mülleimer, Lampen, etc.)</t>
  </si>
  <si>
    <t>Uhr+Wandlampen</t>
  </si>
  <si>
    <t>Vorhänge</t>
  </si>
  <si>
    <t>Lounge Möbel - Couch</t>
  </si>
  <si>
    <t xml:space="preserve">TV-Wagen 2 Stk. </t>
  </si>
  <si>
    <t>TV Wandhalterung für Lounge</t>
  </si>
  <si>
    <t>Schallschutz Vorhang inkl. Schienen</t>
  </si>
  <si>
    <t>Schreibtisch Empfang</t>
  </si>
  <si>
    <t>SUMME INVESTMENTS</t>
  </si>
  <si>
    <t>AUFWÄNDE</t>
  </si>
  <si>
    <t>Jahresausgaben</t>
  </si>
  <si>
    <t>Halbes Jahr</t>
  </si>
  <si>
    <t>REDUKTION</t>
  </si>
  <si>
    <t>Materialaufwand</t>
  </si>
  <si>
    <t>Marketing</t>
  </si>
  <si>
    <t>Sonstiger betrieblicher Aufwand</t>
  </si>
  <si>
    <t>Zinsaufwand</t>
  </si>
  <si>
    <t>Energiekosten</t>
  </si>
  <si>
    <t>Internet</t>
  </si>
  <si>
    <t>Putzdienstleistung</t>
  </si>
  <si>
    <t>Unternehmensgründung</t>
  </si>
  <si>
    <t>Steuerberater</t>
  </si>
  <si>
    <t>Mietaufwand</t>
  </si>
  <si>
    <t>Staubsaugerroboter</t>
  </si>
  <si>
    <t>Zahlungssystem/Buchungssystem (Regiondo)</t>
  </si>
  <si>
    <t>Getränkeeinkauf</t>
  </si>
  <si>
    <t>Snackeinkauf</t>
  </si>
  <si>
    <t>Resch&amp;Frischeinkauf</t>
  </si>
  <si>
    <t>Telefonpaket mit 3CX</t>
  </si>
  <si>
    <t>SUMME AUFWAND</t>
  </si>
</sst>
</file>

<file path=xl/styles.xml><?xml version="1.0" encoding="utf-8"?>
<styleSheet xmlns="http://schemas.openxmlformats.org/spreadsheetml/2006/main">
  <numFmts count="12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\ &quot;€&quot;;[Red]\-#,##0.00\ &quot;€&quot;"/>
    <numFmt numFmtId="165" formatCode="#,##0.00_ ;[Red]\-#,##0.00\ "/>
    <numFmt numFmtId="14" formatCode="DD/MM/YYYY"/>
    <numFmt numFmtId="2" formatCode="0.00"/>
  </numFmts>
  <fonts count="2">
    <font>
      <name val="Arial"/>
      <family val="2"/>
      <color rgb="FF000000"/>
      <sz val="10"/>
      <extLst>
        <ext uri="smNativeData">
          <pm:charSpec xmlns:pm="smNativeData" id="1717276905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rial"/>
      <family val="2"/>
      <b/>
      <color rgb="FF000000"/>
      <sz val="10"/>
      <extLst>
        <ext uri="smNativeData">
          <pm:charSpec xmlns:pm="smNativeData" id="1717276905" ulstyle="none" kern="1">
            <pm:latin face="Arial" sz="200" lang="default" weight="bold"/>
            <pm:cs face="Times New Roman" sz="200" lang="default" weight="bold"/>
            <pm:ea face="SimSun" sz="200" lang="default" weight="bold"/>
          </pm:charSpec>
        </ext>
      </extLst>
    </font>
  </fonts>
  <fills count="8">
    <fill>
      <patternFill patternType="none"/>
    </fill>
    <fill>
      <patternFill patternType="gray125"/>
    </fill>
    <fill>
      <patternFill patternType="solid">
        <fgColor rgb="FFFFC000"/>
        <bgColor rgb="FFFFFFFF"/>
        <extLst>
          <ext uri="smNativeData">
            <pm:shade xmlns:pm="smNativeData" id="1717276905" type="1" fgLvl="100" fgClr="00FFC000" bgLvl="0" bgClr="00000000"/>
          </ext>
        </extLst>
      </patternFill>
    </fill>
    <fill>
      <patternFill patternType="solid">
        <fgColor rgb="FFBDD7EE"/>
        <bgColor rgb="FFFFFFFF"/>
        <extLst>
          <ext uri="smNativeData">
            <pm:shade xmlns:pm="smNativeData" id="1717276905" type="1" fgLvl="100" fgClr="00BDD7EE" bgLvl="0" bgClr="00000000"/>
          </ext>
        </extLst>
      </patternFill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17276905" type="1" fgLvl="100" fgClr="00FFFFFF" bgLvl="0" bgClr="00000000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17276905" type="1" fgLvl="100" fgClr="00FFFFFF" bgLvl="100" bgClr="00000000"/>
          </ext>
        </extLst>
      </patternFill>
    </fill>
    <fill>
      <patternFill patternType="solid">
        <fgColor rgb="FFBDD7EE"/>
        <bgColor rgb="FFFFFFFF"/>
        <extLst>
          <ext uri="smNativeData">
            <pm:shade xmlns:pm="smNativeData" id="1717276905" type="1" fgLvl="100" fgClr="00BDD7EE" bgLvl="0" bgClr="00000000"/>
          </ext>
        </extLst>
      </patternFill>
    </fill>
  </fills>
  <borders count="7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17276905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17276905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17276905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17276905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17276905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1727690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17276905"/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4" fontId="0" fillId="3" borderId="2" xfId="0" applyNumberFormat="1" applyFill="1" applyBorder="1" applyAlignment="1" applyProtection="1">
      <alignment horizontal="center" vertical="center"/>
      <protection locked="0" hidden="0"/>
    </xf>
    <xf numFmtId="165" fontId="0" fillId="3" borderId="2" xfId="0" applyNumberFormat="1" applyFill="1" applyBorder="1" applyAlignment="1" applyProtection="1">
      <alignment horizontal="right" vertical="center"/>
      <protection locked="0" hidden="0"/>
    </xf>
    <xf numFmtId="0" fontId="0" fillId="0" borderId="3" xfId="0" applyBorder="1" applyAlignment="1">
      <alignment horizontal="center"/>
    </xf>
    <xf numFmtId="2" fontId="0" fillId="0" borderId="3" xfId="0" applyNumberFormat="1" applyBorder="1"/>
    <xf numFmtId="165" fontId="0" fillId="5" borderId="4" xfId="0" applyNumberFormat="1" applyFill="1" applyBorder="1" applyAlignment="1" applyProtection="1">
      <alignment horizontal="right" vertical="center"/>
      <protection locked="0" hidden="0"/>
    </xf>
  </cellXfs>
  <cellStyles count="1">
    <cellStyle name="Normal" xfId="0" builtinId="0" customBuiltin="1"/>
  </cellStyles>
  <tableStyles count="0"/>
  <extLst>
    <ext uri="smNativeData">
      <pm:charStyles xmlns:pm="smNativeData" id="1717276905" count="1">
        <pm:charStyle name="Normal" fontId="0" Id="1"/>
      </pm:charStyles>
      <pm:colors xmlns:pm="smNativeData" id="1717276905" count="2">
        <pm:color name="Farbe 24" rgb="FFC000"/>
        <pm:color name="Farbe 25" rgb="BDD7EE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 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I83"/>
  <sheetViews>
    <sheetView tabSelected="1" view="normal" workbookViewId="0">
      <selection activeCell="G6" sqref="G6"/>
    </sheetView>
  </sheetViews>
  <sheetFormatPr baseColWidth="10" defaultColWidth="10.675676" defaultRowHeight="13.45"/>
  <cols>
    <col min="1" max="1" width="48.288288" customWidth="1"/>
    <col min="2" max="2" width="27.423423" customWidth="1"/>
    <col min="3" max="3" width="16.000000" customWidth="1"/>
    <col min="4" max="4" width="14.288288" customWidth="1"/>
    <col min="5" max="5" width="13.567568" customWidth="1"/>
    <col min="7" max="9" width="14.459459" customWidth="1"/>
  </cols>
  <sheetData>
    <row r="2" spans="1: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</row>
    <row r="3" spans="1:9">
      <c r="A3" s="3" t="s">
        <v>5</v>
      </c>
      <c r="B3" s="3" t="n">
        <v>45413</v>
      </c>
      <c r="C3" s="4" t="n">
        <v>2000</v>
      </c>
      <c r="D3" s="4"/>
      <c r="E3" s="5"/>
      <c r="G3"/>
      <c r="H3"/>
      <c r="I3"/>
    </row>
    <row r="4" spans="1:9">
      <c r="A4" s="3" t="s">
        <v>6</v>
      </c>
      <c r="B4" s="3" t="n">
        <v>45413</v>
      </c>
      <c r="C4" s="4" t="n">
        <v>1500</v>
      </c>
      <c r="D4" s="4"/>
      <c r="E4" s="5"/>
      <c r="G4"/>
      <c r="H4"/>
      <c r="I4"/>
    </row>
    <row r="5" spans="1:9">
      <c r="A5" s="3" t="s">
        <v>7</v>
      </c>
      <c r="B5" s="3" t="n">
        <v>45413</v>
      </c>
      <c r="C5" s="4" t="n">
        <v>1200</v>
      </c>
      <c r="D5" s="4" t="n">
        <v>1000</v>
      </c>
      <c r="E5" s="5" t="s">
        <v>8</v>
      </c>
      <c r="G5"/>
      <c r="H5"/>
      <c r="I5"/>
    </row>
    <row r="6" spans="1:9">
      <c r="A6" s="3" t="s">
        <v>9</v>
      </c>
      <c r="B6" s="3" t="n">
        <v>45413</v>
      </c>
      <c r="C6" s="4" t="n">
        <v>1200</v>
      </c>
      <c r="D6" s="4" t="n">
        <v>1000</v>
      </c>
      <c r="E6" s="5" t="s">
        <v>8</v>
      </c>
      <c r="G6"/>
      <c r="H6"/>
      <c r="I6"/>
    </row>
    <row r="7" spans="1:9">
      <c r="A7" s="3" t="s">
        <v>10</v>
      </c>
      <c r="B7" s="3" t="n">
        <v>45413</v>
      </c>
      <c r="C7" s="4" t="n">
        <v>1200</v>
      </c>
      <c r="D7" s="4" t="n">
        <v>1000</v>
      </c>
      <c r="E7" s="5" t="s">
        <v>8</v>
      </c>
      <c r="G7"/>
      <c r="H7"/>
      <c r="I7"/>
    </row>
    <row r="8" spans="1:9">
      <c r="A8" s="3" t="s">
        <v>11</v>
      </c>
      <c r="B8" s="3" t="n">
        <v>45413</v>
      </c>
      <c r="C8" s="4" t="n">
        <v>1200</v>
      </c>
      <c r="D8" s="4" t="n">
        <v>1000</v>
      </c>
      <c r="E8" s="5" t="s">
        <v>8</v>
      </c>
      <c r="G8"/>
      <c r="H8"/>
      <c r="I8"/>
    </row>
    <row r="9" spans="1:9">
      <c r="A9" s="3" t="s">
        <v>12</v>
      </c>
      <c r="B9" s="3" t="n">
        <v>45413</v>
      </c>
      <c r="C9" s="4" t="n">
        <v>1200</v>
      </c>
      <c r="D9" s="4" t="n">
        <v>1000</v>
      </c>
      <c r="E9" s="5" t="s">
        <v>8</v>
      </c>
      <c r="G9"/>
      <c r="H9"/>
      <c r="I9"/>
    </row>
    <row r="10" spans="1:9">
      <c r="A10" s="3" t="s">
        <v>13</v>
      </c>
      <c r="B10" s="3" t="n">
        <v>45413</v>
      </c>
      <c r="C10" s="4" t="n">
        <v>1200</v>
      </c>
      <c r="D10" s="4" t="n">
        <v>1000</v>
      </c>
      <c r="E10" s="5" t="s">
        <v>8</v>
      </c>
      <c r="G10"/>
      <c r="H10"/>
      <c r="I10"/>
    </row>
    <row r="11" spans="1:9">
      <c r="A11" s="3" t="s">
        <v>14</v>
      </c>
      <c r="B11" s="3" t="n">
        <v>45413</v>
      </c>
      <c r="C11" s="4" t="n">
        <v>1200</v>
      </c>
      <c r="D11" s="4" t="n">
        <v>1000</v>
      </c>
      <c r="E11" s="5" t="s">
        <v>8</v>
      </c>
      <c r="G11"/>
      <c r="H11"/>
      <c r="I11"/>
    </row>
    <row r="12" spans="1:9">
      <c r="A12" s="3" t="s">
        <v>15</v>
      </c>
      <c r="B12" s="3" t="n">
        <v>45413</v>
      </c>
      <c r="C12" s="4" t="n">
        <v>1200</v>
      </c>
      <c r="D12" s="4" t="n">
        <v>1000</v>
      </c>
      <c r="E12" s="5" t="s">
        <v>8</v>
      </c>
      <c r="G12"/>
      <c r="H12"/>
      <c r="I12"/>
    </row>
    <row r="13" spans="1:9">
      <c r="A13" s="3" t="s">
        <v>16</v>
      </c>
      <c r="B13" s="3" t="n">
        <v>45413</v>
      </c>
      <c r="C13" s="4" t="n">
        <v>1500</v>
      </c>
      <c r="D13" s="4" t="n">
        <v>1000</v>
      </c>
      <c r="E13" s="5" t="s">
        <v>8</v>
      </c>
      <c r="G13"/>
      <c r="H13"/>
      <c r="I13"/>
    </row>
    <row r="14" spans="1:9">
      <c r="A14" s="3" t="s">
        <v>17</v>
      </c>
      <c r="B14" s="3" t="n">
        <v>45413</v>
      </c>
      <c r="C14" s="4" t="n">
        <v>1500</v>
      </c>
      <c r="D14" s="4" t="n">
        <v>1000</v>
      </c>
      <c r="E14" s="5" t="s">
        <v>8</v>
      </c>
      <c r="G14"/>
      <c r="H14"/>
      <c r="I14"/>
    </row>
    <row r="15" spans="1:9">
      <c r="A15" s="3" t="s">
        <v>18</v>
      </c>
      <c r="B15" s="3" t="n">
        <v>45413</v>
      </c>
      <c r="C15" s="4">
        <f>833+400</f>
        <v>1233</v>
      </c>
      <c r="D15" s="7">
        <f>833+400</f>
        <v>1233</v>
      </c>
      <c r="E15" s="5" t="s">
        <v>8</v>
      </c>
      <c r="G15"/>
      <c r="H15"/>
      <c r="I15"/>
    </row>
    <row r="16" spans="1:9">
      <c r="A16" s="3" t="s">
        <v>19</v>
      </c>
      <c r="B16" s="3" t="n">
        <v>45413</v>
      </c>
      <c r="C16" s="4">
        <f>602+400</f>
        <v>1002</v>
      </c>
      <c r="D16" s="7">
        <f>602+400</f>
        <v>1002</v>
      </c>
      <c r="E16" s="5" t="s">
        <v>8</v>
      </c>
      <c r="G16"/>
      <c r="H16"/>
      <c r="I16"/>
    </row>
    <row r="17" spans="1:9">
      <c r="A17" s="3" t="s">
        <v>20</v>
      </c>
      <c r="B17" s="3" t="n">
        <v>45413</v>
      </c>
      <c r="C17" s="4">
        <f>734+400</f>
        <v>1134</v>
      </c>
      <c r="D17" s="7">
        <f>734+400</f>
        <v>1134</v>
      </c>
      <c r="E17" s="5" t="s">
        <v>8</v>
      </c>
      <c r="G17"/>
      <c r="H17"/>
      <c r="I17"/>
    </row>
    <row r="18" spans="1:9">
      <c r="A18" s="3" t="s">
        <v>21</v>
      </c>
      <c r="B18" s="3" t="n">
        <v>45413</v>
      </c>
      <c r="C18" s="4">
        <f>694+400</f>
        <v>1094</v>
      </c>
      <c r="D18" s="7">
        <f>694+400</f>
        <v>1094</v>
      </c>
      <c r="E18" s="5" t="s">
        <v>8</v>
      </c>
      <c r="G18"/>
      <c r="H18"/>
      <c r="I18"/>
    </row>
    <row r="19" spans="1:9">
      <c r="A19" s="3" t="s">
        <v>22</v>
      </c>
      <c r="B19" s="3" t="n">
        <v>45413</v>
      </c>
      <c r="C19" s="4" t="n">
        <v>1400</v>
      </c>
      <c r="D19" s="4" t="n">
        <v>1200</v>
      </c>
      <c r="E19" s="5" t="s">
        <v>8</v>
      </c>
      <c r="G19"/>
      <c r="H19"/>
      <c r="I19"/>
    </row>
    <row r="20" spans="1:9">
      <c r="A20" s="3" t="s">
        <v>23</v>
      </c>
      <c r="B20" s="3" t="n">
        <v>45413</v>
      </c>
      <c r="C20" s="4" t="n">
        <v>1400</v>
      </c>
      <c r="D20" s="4" t="n">
        <v>1200</v>
      </c>
      <c r="E20" s="5" t="s">
        <v>8</v>
      </c>
      <c r="G20"/>
      <c r="H20"/>
      <c r="I20"/>
    </row>
    <row r="21" spans="1:9">
      <c r="A21" s="3" t="s">
        <v>24</v>
      </c>
      <c r="B21" s="3" t="n">
        <v>45413</v>
      </c>
      <c r="C21" s="4" t="n">
        <v>1400</v>
      </c>
      <c r="D21" s="4" t="n">
        <v>1200</v>
      </c>
      <c r="E21" s="5" t="s">
        <v>8</v>
      </c>
      <c r="G21"/>
      <c r="H21"/>
      <c r="I21"/>
    </row>
    <row r="22" spans="1:9">
      <c r="A22" s="3" t="s">
        <v>25</v>
      </c>
      <c r="B22" s="3" t="n">
        <v>45413</v>
      </c>
      <c r="C22" s="4" t="n">
        <v>1400</v>
      </c>
      <c r="D22" s="4" t="n">
        <v>1200</v>
      </c>
      <c r="E22" s="5" t="s">
        <v>8</v>
      </c>
      <c r="G22"/>
      <c r="H22"/>
      <c r="I22"/>
    </row>
    <row r="23" spans="1:9">
      <c r="A23" s="3" t="s">
        <v>26</v>
      </c>
      <c r="B23" s="3" t="n">
        <v>45413</v>
      </c>
      <c r="C23" s="4" t="n">
        <v>1400</v>
      </c>
      <c r="D23" s="4" t="n">
        <v>1200</v>
      </c>
      <c r="E23" s="5" t="s">
        <v>8</v>
      </c>
      <c r="G23"/>
      <c r="H23"/>
      <c r="I23"/>
    </row>
    <row r="24" spans="1:9">
      <c r="A24" s="3" t="s">
        <v>27</v>
      </c>
      <c r="B24" s="3" t="n">
        <v>45413</v>
      </c>
      <c r="C24" s="4" t="n">
        <v>1400</v>
      </c>
      <c r="D24" s="4" t="n">
        <v>1200</v>
      </c>
      <c r="E24" s="5" t="s">
        <v>8</v>
      </c>
      <c r="G24"/>
      <c r="H24"/>
      <c r="I24"/>
    </row>
    <row r="25" spans="1:9">
      <c r="A25" s="3" t="s">
        <v>28</v>
      </c>
      <c r="B25" s="3" t="n">
        <v>45413</v>
      </c>
      <c r="C25" s="4" t="n">
        <v>2500</v>
      </c>
      <c r="D25" s="4" t="n">
        <v>2000</v>
      </c>
      <c r="E25" s="5" t="s">
        <v>8</v>
      </c>
      <c r="G25"/>
      <c r="H25"/>
      <c r="I25"/>
    </row>
    <row r="26" spans="1:9">
      <c r="A26" s="3" t="s">
        <v>28</v>
      </c>
      <c r="B26" s="3" t="n">
        <v>45413</v>
      </c>
      <c r="C26" s="4" t="n">
        <v>2500</v>
      </c>
      <c r="D26" s="4" t="n">
        <v>2000</v>
      </c>
      <c r="E26" s="5" t="s">
        <v>8</v>
      </c>
      <c r="G26"/>
      <c r="H26"/>
      <c r="I26"/>
    </row>
    <row r="27" spans="1:9">
      <c r="A27" s="3" t="s">
        <v>29</v>
      </c>
      <c r="B27" s="3" t="n">
        <v>45413</v>
      </c>
      <c r="C27" s="4" t="n">
        <v>2000</v>
      </c>
      <c r="D27" s="4" t="n">
        <v>1200</v>
      </c>
      <c r="E27" s="5" t="s">
        <v>8</v>
      </c>
      <c r="G27"/>
      <c r="H27"/>
      <c r="I27">
        <f>600*4+1000+1500</f>
        <v>4900</v>
      </c>
    </row>
    <row r="28" spans="1:9">
      <c r="A28" s="3" t="s">
        <v>30</v>
      </c>
      <c r="B28" s="3" t="n">
        <v>45413</v>
      </c>
      <c r="C28" s="4" t="n">
        <v>500</v>
      </c>
      <c r="D28" s="4" t="n">
        <v>300</v>
      </c>
      <c r="E28" s="5" t="s">
        <v>8</v>
      </c>
      <c r="G28"/>
      <c r="H28"/>
      <c r="I28"/>
    </row>
    <row r="29" spans="1:9">
      <c r="A29" s="3" t="s">
        <v>31</v>
      </c>
      <c r="B29" s="3" t="n">
        <v>45413</v>
      </c>
      <c r="C29" s="4" t="n">
        <v>1800</v>
      </c>
      <c r="D29" s="4" t="n">
        <v>620</v>
      </c>
      <c r="E29" s="5" t="s">
        <v>8</v>
      </c>
      <c r="G29"/>
      <c r="H29"/>
      <c r="I29"/>
    </row>
    <row r="30" spans="1:9">
      <c r="A30" s="3" t="s">
        <v>32</v>
      </c>
      <c r="B30" s="3" t="n">
        <v>45413</v>
      </c>
      <c r="C30" s="4" t="n">
        <v>1500</v>
      </c>
      <c r="D30" s="4" t="n">
        <v>500</v>
      </c>
      <c r="E30" s="5" t="s">
        <v>8</v>
      </c>
      <c r="G30"/>
      <c r="H30"/>
      <c r="I30"/>
    </row>
    <row r="31" spans="1:9">
      <c r="A31" s="3" t="s">
        <v>33</v>
      </c>
      <c r="B31" s="3" t="n">
        <v>45413</v>
      </c>
      <c r="C31" s="4" t="n">
        <v>700</v>
      </c>
      <c r="D31" s="4" t="n">
        <v>700</v>
      </c>
      <c r="E31" s="5" t="s">
        <v>8</v>
      </c>
      <c r="G31"/>
      <c r="H31"/>
      <c r="I31"/>
    </row>
    <row r="32" spans="1:9">
      <c r="A32" s="3" t="s">
        <v>34</v>
      </c>
      <c r="B32" s="3" t="n">
        <v>45413</v>
      </c>
      <c r="C32" s="4" t="n">
        <v>600</v>
      </c>
      <c r="D32" s="4" t="n">
        <v>600</v>
      </c>
      <c r="E32" s="5" t="s">
        <v>8</v>
      </c>
      <c r="G32"/>
      <c r="H32"/>
      <c r="I32"/>
    </row>
    <row r="33" spans="1:9">
      <c r="A33" s="3" t="s">
        <v>35</v>
      </c>
      <c r="B33" s="3" t="n">
        <v>45413</v>
      </c>
      <c r="C33" s="4" t="n">
        <v>1000</v>
      </c>
      <c r="D33" s="4" t="n">
        <v>300</v>
      </c>
      <c r="E33" s="5" t="s">
        <v>8</v>
      </c>
      <c r="G33"/>
      <c r="H33"/>
      <c r="I33"/>
    </row>
    <row r="34" spans="1:9">
      <c r="A34" s="3" t="s">
        <v>36</v>
      </c>
      <c r="B34" s="3"/>
      <c r="C34" s="4" t="n">
        <v>4900</v>
      </c>
      <c r="D34" s="6">
        <f>350+470</f>
        <v>820</v>
      </c>
      <c r="E34" s="5" t="s">
        <v>8</v>
      </c>
      <c r="G34"/>
      <c r="H34"/>
      <c r="I34"/>
    </row>
    <row r="35" spans="1:9">
      <c r="A35" s="3" t="s">
        <v>37</v>
      </c>
      <c r="B35" s="3"/>
      <c r="C35" s="4"/>
      <c r="D35" s="6" t="n">
        <v>1300</v>
      </c>
      <c r="E35" s="5" t="s">
        <v>8</v>
      </c>
      <c r="G35"/>
      <c r="H35"/>
      <c r="I35"/>
    </row>
    <row r="36" spans="1:9">
      <c r="A36" s="3" t="s">
        <v>38</v>
      </c>
      <c r="B36" s="3" t="n">
        <v>45413</v>
      </c>
      <c r="C36" s="4" t="n">
        <v>800</v>
      </c>
      <c r="D36" s="4" t="n">
        <v>800</v>
      </c>
      <c r="E36" s="5" t="s">
        <v>8</v>
      </c>
      <c r="G36"/>
      <c r="H36"/>
      <c r="I36"/>
    </row>
    <row r="37" spans="1:9">
      <c r="A37" s="3" t="s">
        <v>39</v>
      </c>
      <c r="B37" s="3"/>
      <c r="C37" s="4"/>
      <c r="D37" s="4"/>
      <c r="E37" s="5"/>
      <c r="G37"/>
      <c r="H37"/>
      <c r="I37"/>
    </row>
    <row r="38" spans="1:9">
      <c r="A38" s="3" t="s">
        <v>40</v>
      </c>
      <c r="B38" s="3" t="n">
        <v>45413</v>
      </c>
      <c r="C38" s="4"/>
      <c r="D38" s="6" t="n">
        <v>0</v>
      </c>
      <c r="E38" s="5" t="s">
        <v>8</v>
      </c>
      <c r="G38"/>
      <c r="H38"/>
      <c r="I38"/>
    </row>
    <row r="39" spans="1:9">
      <c r="A39" s="3"/>
      <c r="B39" s="3"/>
      <c r="C39" s="4"/>
      <c r="D39" s="6"/>
      <c r="E39" s="5"/>
      <c r="G39"/>
      <c r="H39"/>
      <c r="I39"/>
    </row>
    <row r="40" spans="1:9">
      <c r="A40" s="3" t="s">
        <v>41</v>
      </c>
      <c r="B40" s="3" t="n">
        <v>45413</v>
      </c>
      <c r="C40" s="4" t="n">
        <v>13000</v>
      </c>
      <c r="D40" s="6" t="n">
        <v>14280</v>
      </c>
      <c r="E40" s="5" t="s">
        <v>8</v>
      </c>
      <c r="G40"/>
      <c r="H40"/>
      <c r="I40"/>
    </row>
    <row r="41" spans="1:9">
      <c r="A41" s="3" t="s">
        <v>42</v>
      </c>
      <c r="B41" s="3" t="n">
        <v>45413</v>
      </c>
      <c r="C41" s="4" t="n">
        <v>1000</v>
      </c>
      <c r="D41" s="6" t="n">
        <v>1500</v>
      </c>
      <c r="E41" s="5" t="s">
        <v>8</v>
      </c>
      <c r="G41"/>
      <c r="H41"/>
      <c r="I41"/>
    </row>
    <row r="42" spans="1:9">
      <c r="A42" s="3" t="s">
        <v>43</v>
      </c>
      <c r="B42" s="3" t="n">
        <v>45413</v>
      </c>
      <c r="C42" s="4" t="n">
        <v>1500</v>
      </c>
      <c r="D42" s="4" t="n">
        <v>1500</v>
      </c>
      <c r="E42" s="5" t="s">
        <v>8</v>
      </c>
      <c r="G42"/>
      <c r="H42"/>
      <c r="I42"/>
    </row>
    <row r="43" spans="1:9">
      <c r="A43" s="3"/>
      <c r="B43" s="3"/>
      <c r="C43" s="4"/>
      <c r="D43" s="6"/>
      <c r="E43" s="5"/>
      <c r="G43"/>
      <c r="H43"/>
      <c r="I43"/>
    </row>
    <row r="44" spans="1:9">
      <c r="A44" s="3" t="s">
        <v>44</v>
      </c>
      <c r="B44" s="3" t="n">
        <v>45413</v>
      </c>
      <c r="C44" s="4" t="n">
        <v>2000</v>
      </c>
      <c r="D44" s="6">
        <f>450+200+320+150</f>
        <v>1120</v>
      </c>
      <c r="E44" s="5" t="s">
        <v>8</v>
      </c>
      <c r="G44"/>
      <c r="H44"/>
      <c r="I44"/>
    </row>
    <row r="45" spans="1:9">
      <c r="A45" s="3" t="s">
        <v>45</v>
      </c>
      <c r="B45" s="3" t="n">
        <v>45413</v>
      </c>
      <c r="C45" s="4" t="n">
        <v>3000</v>
      </c>
      <c r="D45" s="4" t="n">
        <v>280</v>
      </c>
      <c r="E45" s="5" t="s">
        <v>8</v>
      </c>
      <c r="G45"/>
      <c r="H45"/>
      <c r="I45"/>
    </row>
    <row r="46" spans="1:9">
      <c r="A46" s="3" t="s">
        <v>46</v>
      </c>
      <c r="B46" s="3" t="n">
        <v>45413</v>
      </c>
      <c r="C46" s="4" t="n">
        <v>3000</v>
      </c>
      <c r="D46" s="4" t="n">
        <v>3000</v>
      </c>
      <c r="E46" s="5" t="s">
        <v>8</v>
      </c>
      <c r="G46"/>
      <c r="H46"/>
      <c r="I46"/>
    </row>
    <row r="47" spans="1:9">
      <c r="A47" s="3" t="s">
        <v>47</v>
      </c>
      <c r="B47" s="3" t="n">
        <v>45413</v>
      </c>
      <c r="C47" s="4" t="n">
        <v>2000</v>
      </c>
      <c r="D47" s="6" t="n">
        <v>1000</v>
      </c>
      <c r="E47" s="5" t="s">
        <v>8</v>
      </c>
      <c r="G47"/>
      <c r="H47"/>
      <c r="I47"/>
    </row>
    <row r="48" spans="1:5">
      <c r="A48" s="3" t="s">
        <v>48</v>
      </c>
      <c r="B48" s="3"/>
      <c r="C48" s="4"/>
      <c r="D48" s="6"/>
      <c r="E48" s="5"/>
    </row>
    <row r="49" spans="1:5">
      <c r="A49" s="3" t="s">
        <v>49</v>
      </c>
      <c r="B49" s="3"/>
      <c r="C49" s="4"/>
      <c r="D49" s="6"/>
      <c r="E49" s="5"/>
    </row>
    <row r="50" spans="1:9">
      <c r="A50" s="3" t="s">
        <v>50</v>
      </c>
      <c r="B50" s="3"/>
      <c r="C50" s="4"/>
      <c r="D50" s="6" t="n">
        <v>100</v>
      </c>
      <c r="E50" s="5"/>
      <c r="G50"/>
      <c r="H50"/>
      <c r="I50"/>
    </row>
    <row r="51" spans="1:5">
      <c r="A51" s="3" t="s">
        <v>51</v>
      </c>
      <c r="B51" s="3" t="n">
        <v>45413</v>
      </c>
      <c r="C51" s="4" t="n">
        <v>1500</v>
      </c>
      <c r="D51" s="4" t="n">
        <v>1500</v>
      </c>
      <c r="E51" s="5" t="s">
        <v>8</v>
      </c>
    </row>
    <row r="52" spans="1:5">
      <c r="A52" s="3" t="s">
        <v>52</v>
      </c>
      <c r="B52" s="3" t="n">
        <v>45413</v>
      </c>
      <c r="C52" s="4">
        <f>300*4</f>
        <v>1200</v>
      </c>
      <c r="D52" s="4" t="n">
        <v>300</v>
      </c>
      <c r="E52" s="5" t="s">
        <v>8</v>
      </c>
    </row>
    <row r="53" spans="1:5">
      <c r="A53" s="3" t="s">
        <v>53</v>
      </c>
      <c r="B53" s="3" t="n">
        <v>45413</v>
      </c>
      <c r="C53" s="4" t="n">
        <v>500</v>
      </c>
      <c r="D53" s="4" t="n">
        <v>100</v>
      </c>
      <c r="E53" s="5" t="s">
        <v>8</v>
      </c>
    </row>
    <row r="54" spans="1:5">
      <c r="A54" s="3" t="s">
        <v>54</v>
      </c>
      <c r="B54" s="3" t="n">
        <v>45413</v>
      </c>
      <c r="C54" s="4" t="n">
        <v>2000</v>
      </c>
      <c r="D54" s="6">
        <f>993+329</f>
        <v>1322</v>
      </c>
      <c r="E54" s="5" t="s">
        <v>8</v>
      </c>
    </row>
    <row r="55" spans="1:5">
      <c r="A55" s="3" t="s">
        <v>55</v>
      </c>
      <c r="B55" s="3"/>
      <c r="C55" s="4"/>
      <c r="D55" s="6" t="n">
        <v>800</v>
      </c>
      <c r="E55" s="5" t="s">
        <v>8</v>
      </c>
    </row>
    <row r="56" spans="1:5">
      <c r="A56" s="3" t="s">
        <v>56</v>
      </c>
      <c r="B56" s="3"/>
      <c r="C56" s="4">
        <f>SUM(C3:C55)</f>
        <v>78463</v>
      </c>
      <c r="D56" s="4">
        <f>SUM(D3:D55)</f>
        <v>59605</v>
      </c>
      <c r="E56" s="5"/>
    </row>
    <row r="67" spans="1:5">
      <c r="A67" s="2" t="s">
        <v>57</v>
      </c>
      <c r="B67" s="2"/>
      <c r="C67" s="2" t="s">
        <v>58</v>
      </c>
      <c r="D67" s="2" t="s">
        <v>59</v>
      </c>
      <c r="E67" s="2" t="s">
        <v>60</v>
      </c>
    </row>
    <row r="68" spans="1:5">
      <c r="A68" s="3" t="s">
        <v>61</v>
      </c>
      <c r="B68" s="3" t="s">
        <v>61</v>
      </c>
      <c r="C68" s="4" t="n">
        <v>-5000</v>
      </c>
      <c r="D68" s="4">
        <f>C68/2</f>
        <v>-2500</v>
      </c>
      <c r="E68" s="5"/>
    </row>
    <row r="69" spans="1:5">
      <c r="A69" s="3" t="s">
        <v>62</v>
      </c>
      <c r="B69" s="3" t="s">
        <v>63</v>
      </c>
      <c r="C69" s="4" t="n">
        <v>-5000</v>
      </c>
      <c r="D69" s="4">
        <f>C69/2</f>
        <v>-2500</v>
      </c>
      <c r="E69" s="5"/>
    </row>
    <row r="70" spans="1:5">
      <c r="A70" s="3" t="s">
        <v>64</v>
      </c>
      <c r="B70" s="3" t="s">
        <v>64</v>
      </c>
      <c r="C70" s="4" t="n">
        <v>-5200</v>
      </c>
      <c r="D70" s="4">
        <f>C70/2</f>
        <v>-2600</v>
      </c>
      <c r="E70" s="5"/>
    </row>
    <row r="71" spans="1:5">
      <c r="A71" s="3" t="s">
        <v>65</v>
      </c>
      <c r="B71" s="3" t="s">
        <v>63</v>
      </c>
      <c r="C71" s="4" t="n">
        <v>-3600</v>
      </c>
      <c r="D71" s="4">
        <f>C71/2</f>
        <v>-1800</v>
      </c>
      <c r="E71" s="5"/>
    </row>
    <row r="72" spans="1:5">
      <c r="A72" s="3" t="s">
        <v>66</v>
      </c>
      <c r="B72" s="3" t="s">
        <v>63</v>
      </c>
      <c r="C72" s="4" t="n">
        <v>-1200</v>
      </c>
      <c r="D72" s="4">
        <f>C72/2</f>
        <v>-600</v>
      </c>
      <c r="E72" s="5"/>
    </row>
    <row r="73" spans="1:5">
      <c r="A73" s="3" t="s">
        <v>67</v>
      </c>
      <c r="B73" s="3" t="s">
        <v>63</v>
      </c>
      <c r="C73" s="4" t="n">
        <v>-4800</v>
      </c>
      <c r="D73" s="4">
        <f>C73/2</f>
        <v>-2400</v>
      </c>
      <c r="E73" s="5"/>
    </row>
    <row r="74" spans="1:5">
      <c r="A74" s="3" t="s">
        <v>68</v>
      </c>
      <c r="B74" s="3" t="s">
        <v>63</v>
      </c>
      <c r="C74" s="4" t="n">
        <v>-2400</v>
      </c>
      <c r="D74" s="4">
        <f>C74/2</f>
        <v>-1200</v>
      </c>
      <c r="E74" s="5"/>
    </row>
    <row r="75" spans="1:5">
      <c r="A75" s="3" t="s">
        <v>69</v>
      </c>
      <c r="B75" s="3" t="s">
        <v>63</v>
      </c>
      <c r="C75" s="4" t="n">
        <v>-3000</v>
      </c>
      <c r="D75" s="4">
        <f>C75/2</f>
        <v>-1500</v>
      </c>
      <c r="E75" s="5"/>
    </row>
    <row r="76" spans="1:5">
      <c r="A76" s="3" t="s">
        <v>70</v>
      </c>
      <c r="B76" s="3" t="s">
        <v>63</v>
      </c>
      <c r="C76" s="4">
        <f>-1800*12</f>
        <v>-21600</v>
      </c>
      <c r="D76" s="4">
        <f>C76/2</f>
        <v>-10800</v>
      </c>
      <c r="E76" s="5"/>
    </row>
    <row r="77" spans="1:5">
      <c r="A77" s="3" t="s">
        <v>71</v>
      </c>
      <c r="B77" s="3" t="s">
        <v>63</v>
      </c>
      <c r="C77" s="4" t="n">
        <v>-800</v>
      </c>
      <c r="D77" s="4">
        <f>C77/2</f>
        <v>-400</v>
      </c>
      <c r="E77" s="5"/>
    </row>
    <row r="78" spans="1:5">
      <c r="A78" s="3" t="s">
        <v>72</v>
      </c>
      <c r="B78" s="3" t="s">
        <v>63</v>
      </c>
      <c r="C78" s="4" t="n">
        <v>-1200</v>
      </c>
      <c r="D78" s="4">
        <f>C78/2</f>
        <v>-600</v>
      </c>
      <c r="E78" s="5"/>
    </row>
    <row r="79" spans="1:5">
      <c r="A79" s="3" t="s">
        <v>73</v>
      </c>
      <c r="B79" s="3" t="s">
        <v>61</v>
      </c>
      <c r="C79" s="4" t="n">
        <v>-2880</v>
      </c>
      <c r="D79" s="4">
        <f>C79/2</f>
        <v>-1440</v>
      </c>
      <c r="E79" s="5"/>
    </row>
    <row r="80" spans="1:5">
      <c r="A80" s="3" t="s">
        <v>74</v>
      </c>
      <c r="B80" s="3" t="s">
        <v>61</v>
      </c>
      <c r="C80" s="4" t="n">
        <v>-2112</v>
      </c>
      <c r="D80" s="4">
        <f>C80/2</f>
        <v>-1056</v>
      </c>
      <c r="E80" s="5"/>
    </row>
    <row r="81" spans="1:5">
      <c r="A81" s="3" t="s">
        <v>75</v>
      </c>
      <c r="B81" s="3" t="s">
        <v>61</v>
      </c>
      <c r="C81" s="4">
        <f>-500*12</f>
        <v>-6000</v>
      </c>
      <c r="D81" s="4">
        <f>C81/2</f>
        <v>-3000</v>
      </c>
      <c r="E81" s="5"/>
    </row>
    <row r="82" spans="1:5">
      <c r="A82" s="3" t="s">
        <v>76</v>
      </c>
      <c r="B82" s="3" t="s">
        <v>63</v>
      </c>
      <c r="C82" s="4" t="n">
        <v>-480</v>
      </c>
      <c r="D82" s="4">
        <f>C82/2</f>
        <v>-240</v>
      </c>
      <c r="E82" s="5"/>
    </row>
    <row r="83" spans="1:5">
      <c r="A83" s="3" t="s">
        <v>77</v>
      </c>
      <c r="B83" s="3"/>
      <c r="C83" s="4">
        <f>SUM(C68:C82)</f>
        <v>-65272</v>
      </c>
      <c r="D83" s="4">
        <f>SUM(D68:D82)</f>
        <v>-32636</v>
      </c>
      <c r="E83" s="5"/>
    </row>
  </sheetData>
  <dataValidations count="19">
    <dataValidation sqref="D3:D5 C3:C26 D15:D19 D25:D26 C27:D33 C36:D37 C38 C40:C41 C42:D42 C43:C47 D45:D46 D51:D53 C51:C55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6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7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8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9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10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11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12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13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14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20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21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22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23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D24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C34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C35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C39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  <dataValidation sqref="C50" type="decimal" operator="greaterThan" errorStyle="stop" allowBlank="1" showInputMessage="1" showErrorMessage="1" promptTitle="Positive Zahlen" prompt="Bitte nur positive Zahlen erfassen." errorTitle="Positive Zahlen" error="Bitte nur positive Zahlen erfassen." view="0">
      <formula1>0</formula1>
      <formula2/>
    </dataValidation>
  </dataValidations>
  <printOptions>
    <extLst>
      <ext uri="smNativeData">
        <pm:pageFlags xmlns:pm="smNativeData" id="1717276905" printRowHead="0" printColHead="0" printHeadLine="0" printFootLine="0" autoHeightHeader="0" autoHeightFooter="0" fitToPageBoth="0"/>
      </ext>
    </extLst>
  </printOptions>
  <pageMargins left="0.700000" right="0.700000" top="0.787500" bottom="0.787500" header="0.300000" footer="0.300000"/>
  <pageSetup paperSize="9" fitToWidth="0" fitToHeight="1"/>
  <headerFooter>
    <extLst>
      <ext uri="smNativeData">
        <pm:header xmlns:pm="smNativeData" id="1717276905" l="56" r="56" t="56" b="56" borderId="0" fillId="0" vertical="0"/>
        <pm:footer xmlns:pm="smNativeData" id="1717276905" l="56" r="56" t="56" b="56" borderId="0" fillId="0" vertical="2"/>
        <pm:paperBin xmlns:pm="smNativeData" id="1717276905" Id="0" type="0" value="0"/>
        <pm:paperBin xmlns:pm="smNativeData" id="1717276905" Id="1" type="0" value="0"/>
      </ext>
    </extLst>
  </headerFooter>
  <legacyDrawing r:id="rId2"/>
  <extLst>
    <ext uri="smNativeData">
      <pm:sheetPrefs xmlns:pm="smNativeData" day="171727690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view="normal" workbookViewId="0">
      <selection activeCell="J12" sqref="J12"/>
    </sheetView>
  </sheetViews>
  <sheetFormatPr baseColWidth="9" defaultColWidth="10.000000" defaultRowHeight="13.45"/>
  <sheetData/>
  <printOptions>
    <extLst>
      <ext uri="smNativeData">
        <pm:pageFlags xmlns:pm="smNativeData" id="1717276905" printRowHead="0" printColHead="0" printHeadLine="0" printFootLine="0" autoHeightHeader="0" autoHeightFooter="0" fitToPageBoth="0"/>
      </ext>
    </extLst>
  </printOptions>
  <pageMargins left="0.787500" right="0.787500" top="0.787500" bottom="0.787500" header="0.393750" footer="0.393750"/>
  <pageSetup paperSize="9" fitToWidth="0" fitToHeight="1" pageOrder="overThenDown"/>
  <headerFooter>
    <extLst>
      <ext uri="smNativeData">
        <pm:header xmlns:pm="smNativeData" id="1717276905" l="56" r="56" t="56" b="56" borderId="0" fillId="0" vertical="0"/>
        <pm:footer xmlns:pm="smNativeData" id="1717276905" l="56" r="56" t="56" b="56" borderId="0" fillId="0" vertical="2"/>
        <pm:paperBin xmlns:pm="smNativeData" id="1717276905" Id="0" type="0" value="0"/>
        <pm:paperBin xmlns:pm="smNativeData" id="1717276905" Id="1" type="0" value="0"/>
      </ext>
    </extLst>
  </headerFooter>
  <extLst>
    <ext uri="smNativeData">
      <pm:sheetPrefs xmlns:pm="smNativeData" day="171727690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Robineau Claudia</dc:creator>
  <cp:keywords/>
  <dc:description/>
  <cp:lastModifiedBy>Claudia</cp:lastModifiedBy>
  <cp:revision>0</cp:revision>
  <dcterms:created xsi:type="dcterms:W3CDTF">2024-05-29T09:32:26Z</dcterms:created>
  <dcterms:modified xsi:type="dcterms:W3CDTF">2024-06-01T21:21:45Z</dcterms:modified>
</cp:coreProperties>
</file>