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7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8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9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andbuch\Wissensbausteine\Businessplan\8-Businessplan\Vorlagen\"/>
    </mc:Choice>
  </mc:AlternateContent>
  <xr:revisionPtr revIDLastSave="0" documentId="13_ncr:1_{870A0587-FAFA-41B5-8F36-B53881BC176F}" xr6:coauthVersionLast="47" xr6:coauthVersionMax="47" xr10:uidLastSave="{00000000-0000-0000-0000-000000000000}"/>
  <bookViews>
    <workbookView xWindow="5280" yWindow="460" windowWidth="28800" windowHeight="20280" xr2:uid="{3B9360DE-BFFF-4943-A931-5123F3CA07DB}"/>
  </bookViews>
  <sheets>
    <sheet name="Deckblatt" sheetId="12" r:id="rId1"/>
    <sheet name="Zusammenfassung" sheetId="2" r:id="rId2"/>
    <sheet name="Geschäftsidee" sheetId="3" r:id="rId3"/>
    <sheet name="Vertrieb &amp; Wettbewerb" sheetId="4" r:id="rId4"/>
    <sheet name="Team &amp; Partner" sheetId="5" r:id="rId5"/>
    <sheet name="Unternehmen" sheetId="6" r:id="rId6"/>
    <sheet name="Umsatz &amp; Ertragsquellen" sheetId="8" r:id="rId7"/>
    <sheet name="Kosten" sheetId="9" r:id="rId8"/>
    <sheet name="Gewinn" sheetId="11" r:id="rId9"/>
    <sheet name="Invest &amp; Kapitalbedarf" sheetId="10" r:id="rId10"/>
  </sheets>
  <definedNames>
    <definedName name="_xlnm.Print_Area" localSheetId="0">Deckblatt!$A$1:$H$34</definedName>
    <definedName name="_xlnm.Print_Area" localSheetId="2">Geschäftsidee!$A$1:$H$49</definedName>
    <definedName name="_xlnm.Print_Area" localSheetId="8">Gewinn!$A$1:$H$49</definedName>
    <definedName name="_xlnm.Print_Area" localSheetId="9">'Invest &amp; Kapitalbedarf'!$A$1:$H$45</definedName>
    <definedName name="_xlnm.Print_Area" localSheetId="7">Kosten!$A$1:$H$47</definedName>
    <definedName name="_xlnm.Print_Area" localSheetId="4">'Team &amp; Partner'!$A$1:$H$49</definedName>
    <definedName name="_xlnm.Print_Area" localSheetId="6">'Umsatz &amp; Ertragsquellen'!$A$1:$H$41</definedName>
    <definedName name="_xlnm.Print_Area" localSheetId="5">Unternehmen!$A$1:$H$48</definedName>
    <definedName name="_xlnm.Print_Area" localSheetId="3">'Vertrieb &amp; Wettbewerb'!$A$1:$H$49</definedName>
    <definedName name="_xlnm.Print_Area" localSheetId="1">Zusammenfassung!$A$1:$H$47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1" l="1"/>
  <c r="G25" i="11"/>
  <c r="F25" i="11"/>
  <c r="E25" i="11"/>
  <c r="D25" i="11"/>
  <c r="C25" i="11"/>
  <c r="H24" i="11"/>
  <c r="G24" i="11"/>
  <c r="F24" i="11"/>
  <c r="E24" i="11"/>
  <c r="D24" i="11"/>
  <c r="C24" i="11"/>
  <c r="H23" i="11"/>
  <c r="G23" i="11"/>
  <c r="F23" i="11"/>
  <c r="E23" i="11"/>
  <c r="D23" i="11"/>
  <c r="C23" i="11"/>
  <c r="H22" i="11"/>
  <c r="G22" i="11"/>
  <c r="F22" i="11"/>
  <c r="E22" i="11"/>
  <c r="D22" i="11"/>
  <c r="C22" i="11"/>
  <c r="H21" i="11"/>
  <c r="G21" i="11"/>
  <c r="F21" i="11"/>
  <c r="E21" i="11"/>
  <c r="D21" i="11"/>
  <c r="C21" i="11"/>
  <c r="H20" i="11"/>
  <c r="G20" i="11"/>
  <c r="F20" i="11"/>
  <c r="E20" i="11"/>
  <c r="D20" i="11"/>
  <c r="C20" i="11"/>
  <c r="H19" i="11"/>
  <c r="G19" i="11"/>
  <c r="F19" i="11"/>
  <c r="E19" i="11"/>
  <c r="D19" i="11"/>
  <c r="C19" i="11"/>
  <c r="B25" i="11"/>
  <c r="B24" i="11"/>
  <c r="B23" i="11"/>
  <c r="B22" i="11"/>
  <c r="B21" i="11"/>
  <c r="B20" i="11"/>
  <c r="A25" i="11"/>
  <c r="A24" i="11"/>
  <c r="A23" i="11"/>
  <c r="A22" i="11"/>
  <c r="A21" i="11"/>
  <c r="A20" i="11"/>
  <c r="B26" i="9"/>
  <c r="H26" i="9"/>
  <c r="G26" i="9"/>
  <c r="F26" i="9"/>
  <c r="E26" i="9"/>
  <c r="D26" i="9"/>
  <c r="C26" i="9"/>
  <c r="B25" i="8" l="1"/>
  <c r="B27" i="8" s="1"/>
  <c r="B28" i="8" s="1"/>
  <c r="C25" i="8"/>
  <c r="C27" i="8" s="1"/>
  <c r="C28" i="8" s="1"/>
  <c r="E25" i="8"/>
  <c r="E27" i="8" s="1"/>
  <c r="E28" i="8" s="1"/>
  <c r="G25" i="8"/>
  <c r="G27" i="8" s="1"/>
  <c r="G28" i="8" s="1"/>
  <c r="B17" i="9"/>
  <c r="B16" i="11" s="1"/>
  <c r="B16" i="10" s="1"/>
  <c r="C16" i="10" s="1"/>
  <c r="D16" i="10" s="1"/>
  <c r="E16" i="10" s="1"/>
  <c r="F16" i="10" s="1"/>
  <c r="G16" i="10" s="1"/>
  <c r="H16" i="10" s="1"/>
  <c r="H3" i="10"/>
  <c r="B3" i="10"/>
  <c r="A3" i="10"/>
  <c r="H3" i="11"/>
  <c r="B3" i="11"/>
  <c r="A3" i="11"/>
  <c r="H3" i="9"/>
  <c r="B3" i="9"/>
  <c r="A3" i="9"/>
  <c r="H3" i="8"/>
  <c r="B3" i="8"/>
  <c r="A3" i="8"/>
  <c r="H3" i="6"/>
  <c r="B3" i="6"/>
  <c r="A3" i="6"/>
  <c r="H3" i="5"/>
  <c r="B3" i="5"/>
  <c r="A3" i="5"/>
  <c r="H3" i="4"/>
  <c r="B3" i="4"/>
  <c r="A3" i="4"/>
  <c r="H3" i="3"/>
  <c r="B3" i="3"/>
  <c r="A3" i="3"/>
  <c r="H3" i="2"/>
  <c r="B3" i="2"/>
  <c r="A3" i="2"/>
  <c r="A24" i="10"/>
  <c r="B19" i="11"/>
  <c r="A19" i="11"/>
  <c r="A18" i="11"/>
  <c r="C18" i="9"/>
  <c r="C18" i="11" s="1"/>
  <c r="D18" i="9"/>
  <c r="E18" i="9"/>
  <c r="E18" i="11" s="1"/>
  <c r="F18" i="9"/>
  <c r="G18" i="9"/>
  <c r="G18" i="11" s="1"/>
  <c r="H18" i="9"/>
  <c r="B18" i="9"/>
  <c r="D25" i="8"/>
  <c r="D27" i="8" s="1"/>
  <c r="D28" i="8" s="1"/>
  <c r="F25" i="8"/>
  <c r="F27" i="8" s="1"/>
  <c r="F28" i="8" s="1"/>
  <c r="H25" i="8"/>
  <c r="H27" i="8" s="1"/>
  <c r="H28" i="8" s="1"/>
  <c r="C19" i="8"/>
  <c r="D19" i="8" s="1"/>
  <c r="E19" i="8" s="1"/>
  <c r="F19" i="8" s="1"/>
  <c r="G19" i="8" s="1"/>
  <c r="H19" i="8" s="1"/>
  <c r="G25" i="10" l="1"/>
  <c r="C25" i="10"/>
  <c r="E25" i="10"/>
  <c r="D25" i="10"/>
  <c r="F25" i="10"/>
  <c r="B25" i="10"/>
  <c r="H25" i="10"/>
  <c r="C17" i="9"/>
  <c r="D17" i="9" s="1"/>
  <c r="E17" i="9" s="1"/>
  <c r="F17" i="9" s="1"/>
  <c r="G17" i="9" s="1"/>
  <c r="H17" i="9" s="1"/>
  <c r="C16" i="11"/>
  <c r="D16" i="11" s="1"/>
  <c r="E16" i="11" s="1"/>
  <c r="F16" i="11" s="1"/>
  <c r="G16" i="11" s="1"/>
  <c r="H16" i="11" s="1"/>
  <c r="F17" i="11"/>
  <c r="D17" i="11"/>
  <c r="H17" i="11"/>
  <c r="B18" i="11"/>
  <c r="B17" i="11"/>
  <c r="D18" i="11"/>
  <c r="F18" i="11"/>
  <c r="H18" i="11"/>
  <c r="F22" i="10"/>
  <c r="C17" i="11"/>
  <c r="C26" i="11" s="1"/>
  <c r="E17" i="11"/>
  <c r="E26" i="11" s="1"/>
  <c r="G17" i="11"/>
  <c r="G26" i="11" s="1"/>
  <c r="G22" i="10"/>
  <c r="C27" i="11" l="1"/>
  <c r="C28" i="11" s="1"/>
  <c r="C24" i="10" s="1"/>
  <c r="E27" i="11"/>
  <c r="E28" i="11" s="1"/>
  <c r="E24" i="10" s="1"/>
  <c r="G27" i="11"/>
  <c r="G28" i="11" s="1"/>
  <c r="G24" i="10" s="1"/>
  <c r="G29" i="10" s="1"/>
  <c r="D26" i="11"/>
  <c r="F26" i="11"/>
  <c r="C22" i="10"/>
  <c r="H26" i="11"/>
  <c r="H22" i="10"/>
  <c r="E22" i="10"/>
  <c r="B26" i="11"/>
  <c r="D22" i="10"/>
  <c r="B22" i="10"/>
  <c r="E29" i="10" l="1"/>
  <c r="H27" i="11"/>
  <c r="H28" i="11" s="1"/>
  <c r="H24" i="10" s="1"/>
  <c r="H29" i="10" s="1"/>
  <c r="D27" i="11"/>
  <c r="D28" i="11" s="1"/>
  <c r="D24" i="10" s="1"/>
  <c r="D29" i="10" s="1"/>
  <c r="F27" i="11"/>
  <c r="F28" i="11" s="1"/>
  <c r="F24" i="10" s="1"/>
  <c r="F29" i="10" s="1"/>
  <c r="C29" i="10"/>
  <c r="B27" i="11"/>
  <c r="B28" i="11" s="1"/>
  <c r="B24" i="10" s="1"/>
  <c r="B29" i="10" s="1"/>
  <c r="B30" i="10" s="1"/>
  <c r="C30" i="10" s="1"/>
  <c r="D30" i="10" l="1"/>
  <c r="E30" i="10" l="1"/>
  <c r="F30" i="10" s="1"/>
  <c r="G30" i="10" s="1"/>
  <c r="H30" i="10" s="1"/>
</calcChain>
</file>

<file path=xl/sharedStrings.xml><?xml version="1.0" encoding="utf-8"?>
<sst xmlns="http://schemas.openxmlformats.org/spreadsheetml/2006/main" count="80" uniqueCount="66">
  <si>
    <t>Was biete ich an?</t>
  </si>
  <si>
    <t>Warum wird mein Angebot für meine Kunden nützlich sein?</t>
  </si>
  <si>
    <t>Ab wann wird das Unternehmen Gewinn machen?</t>
  </si>
  <si>
    <t>Wofür benötigen wir Fremdkapital?</t>
  </si>
  <si>
    <t>Wer ist im Gründungsteam?</t>
  </si>
  <si>
    <t>Angebot</t>
  </si>
  <si>
    <t>Nutzen</t>
  </si>
  <si>
    <t>Kernkompetenzen</t>
  </si>
  <si>
    <t>•</t>
  </si>
  <si>
    <t>Was ist dein Angebot?</t>
  </si>
  <si>
    <t>Was genau verkaufst du damit an deine Kunden?</t>
  </si>
  <si>
    <t>Kunden</t>
  </si>
  <si>
    <t>Vertrieb und Kommunikation</t>
  </si>
  <si>
    <t>Markt und Wettbewerb</t>
  </si>
  <si>
    <t>Werte</t>
  </si>
  <si>
    <t>Partner</t>
  </si>
  <si>
    <t>Produktion / Kernaktivität</t>
  </si>
  <si>
    <t>Standort</t>
  </si>
  <si>
    <t>Risiken</t>
  </si>
  <si>
    <t>Produkt 1</t>
  </si>
  <si>
    <t>Produkt 2</t>
  </si>
  <si>
    <t>Produkt 3</t>
  </si>
  <si>
    <t>Summe</t>
  </si>
  <si>
    <t>direkte Kosten</t>
  </si>
  <si>
    <t>Rohgewinn</t>
  </si>
  <si>
    <t>Rohgewinn %</t>
  </si>
  <si>
    <t>Kosten</t>
  </si>
  <si>
    <t>Materialaufwand</t>
  </si>
  <si>
    <t>Personalaufwand</t>
  </si>
  <si>
    <t>Abschreibungen</t>
  </si>
  <si>
    <t>Zinsen</t>
  </si>
  <si>
    <t>Gewinn</t>
  </si>
  <si>
    <t>Umsatz/Ertrag</t>
  </si>
  <si>
    <t>Ertragssteuern</t>
  </si>
  <si>
    <t>Investitionen und Kapitalbedarf</t>
  </si>
  <si>
    <t>Investition 1</t>
  </si>
  <si>
    <t>Tilgung Darlehen</t>
  </si>
  <si>
    <t>Entnahmen</t>
  </si>
  <si>
    <t>Kapitalbedarf</t>
  </si>
  <si>
    <t>Investitionen</t>
  </si>
  <si>
    <t>Kosten &amp; Aufwendungen</t>
  </si>
  <si>
    <t>Business-Plan</t>
  </si>
  <si>
    <t>Firma</t>
  </si>
  <si>
    <t>Musterstraße</t>
  </si>
  <si>
    <t>PLZ Ort</t>
  </si>
  <si>
    <t>Hier können Sie ein Foto einfügen</t>
  </si>
  <si>
    <t>Datum</t>
  </si>
  <si>
    <t>Muster GbR</t>
  </si>
  <si>
    <t>Ansprechpartner:in</t>
  </si>
  <si>
    <t>Vorname Nachname</t>
  </si>
  <si>
    <t xml:space="preserve">Telefon: </t>
  </si>
  <si>
    <t xml:space="preserve">E-Mail: </t>
  </si>
  <si>
    <t>Businessplan</t>
  </si>
  <si>
    <t>Bezeichnung Ihres Angebots, Geschäftsmodells</t>
  </si>
  <si>
    <t>Was habe ich vor? Was ist der Kern meines Unternehmens?</t>
  </si>
  <si>
    <t>Wer sind meine Kunden? Wie erreiche ich diese Kunden?</t>
  </si>
  <si>
    <t>Gründer:innen &amp; Team</t>
  </si>
  <si>
    <t>Vorschriften und Hinweise zur Rechtsform</t>
  </si>
  <si>
    <t>Miete</t>
  </si>
  <si>
    <t>Leasing, Gebühren</t>
  </si>
  <si>
    <t>sonstige Kosten</t>
  </si>
  <si>
    <t>Ergebnis vor Steuern</t>
  </si>
  <si>
    <t>Ergebnis nach Steuern</t>
  </si>
  <si>
    <t>Kapitalbedarf kumuliert</t>
  </si>
  <si>
    <t>Umsatz und Ertragsquellen</t>
  </si>
  <si>
    <t>Umsatz und Erträge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</si>
</sst>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0" fillId="2" borderId="0" xfId="0" applyFill="1" applyProtection="1">
      <protection locked="0"/>
    </xf>
    <xf numFmtId="0" fontId="1" fillId="0" borderId="0" xfId="0" applyFont="1"/>
    <xf numFmtId="14" fontId="1" fillId="0" borderId="0" xfId="0" applyNumberFormat="1" applyFont="1"/>
    <xf numFmtId="0" fontId="0" fillId="0" borderId="0" xfId="0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14" fontId="8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14" fontId="7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164" fontId="5" fillId="0" borderId="0" xfId="0" applyNumberFormat="1" applyFont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164" fontId="4" fillId="0" borderId="0" xfId="0" applyNumberFormat="1" applyFont="1" applyAlignment="1">
      <alignment vertical="center"/>
    </xf>
    <xf numFmtId="10" fontId="4" fillId="0" borderId="0" xfId="0" applyNumberFormat="1" applyFont="1" applyAlignment="1">
      <alignment vertical="center"/>
    </xf>
    <xf numFmtId="0" fontId="5" fillId="3" borderId="0" xfId="0" applyFont="1" applyFill="1" applyAlignment="1" applyProtection="1">
      <alignment vertical="center"/>
      <protection locked="0"/>
    </xf>
    <xf numFmtId="164" fontId="5" fillId="3" borderId="0" xfId="0" applyNumberFormat="1" applyFont="1" applyFill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14" fontId="1" fillId="0" borderId="0" xfId="0" applyNumberFormat="1" applyFont="1" applyAlignment="1">
      <alignment vertical="center"/>
    </xf>
    <xf numFmtId="0" fontId="0" fillId="2" borderId="0" xfId="0" applyFill="1" applyAlignment="1" applyProtection="1">
      <alignment vertical="center"/>
      <protection locked="0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4" fillId="3" borderId="1" xfId="0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4" fillId="2" borderId="2" xfId="0" applyFont="1" applyFill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0" fontId="4" fillId="2" borderId="2" xfId="0" applyFont="1" applyFill="1" applyBorder="1" applyAlignment="1" applyProtection="1">
      <alignment vertical="center"/>
      <protection locked="0"/>
    </xf>
    <xf numFmtId="164" fontId="4" fillId="0" borderId="2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14" fontId="8" fillId="0" borderId="0" xfId="0" applyNumberFormat="1" applyFont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Umsatz/Ertrag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'Umsatz &amp; Ertragsquellen'!$B$19:$H$19</c:f>
              <c:numCache>
                <c:formatCode>General</c:formatCode>
                <c:ptCount val="7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</c:numCache>
            </c:numRef>
          </c:cat>
          <c:val>
            <c:numRef>
              <c:f>'Umsatz &amp; Ertragsquellen'!$B$25:$H$25</c:f>
              <c:numCache>
                <c:formatCode>#,##0\ "€"</c:formatCode>
                <c:ptCount val="7"/>
                <c:pt idx="0">
                  <c:v>195390</c:v>
                </c:pt>
                <c:pt idx="1">
                  <c:v>205390</c:v>
                </c:pt>
                <c:pt idx="2">
                  <c:v>265000</c:v>
                </c:pt>
                <c:pt idx="3">
                  <c:v>265000</c:v>
                </c:pt>
                <c:pt idx="4">
                  <c:v>265000</c:v>
                </c:pt>
                <c:pt idx="5">
                  <c:v>265000</c:v>
                </c:pt>
                <c:pt idx="6">
                  <c:v>265000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12-4152-9E6A-23B4AE10DECE}"/>
            </c:ext>
          </c:extLst>
        </c:ser>
        <c:ser>
          <c:idx val="1"/>
          <c:order val="1"/>
          <c:tx>
            <c:v>direkte Kosten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'Umsatz &amp; Ertragsquellen'!$B$26:$H$26</c:f>
              <c:numCache>
                <c:formatCode>#,##0\ "€"</c:formatCode>
                <c:ptCount val="7"/>
                <c:pt idx="0">
                  <c:v>25000</c:v>
                </c:pt>
                <c:pt idx="1">
                  <c:v>25000</c:v>
                </c:pt>
                <c:pt idx="2">
                  <c:v>25000</c:v>
                </c:pt>
                <c:pt idx="3">
                  <c:v>25000</c:v>
                </c:pt>
                <c:pt idx="4">
                  <c:v>25000</c:v>
                </c:pt>
                <c:pt idx="5">
                  <c:v>25000</c:v>
                </c:pt>
                <c:pt idx="6">
                  <c:v>25000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12-4152-9E6A-23B4AE10D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840633888"/>
        <c:axId val="840633232"/>
      </c:barChart>
      <c:catAx>
        <c:axId val="840633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40633232"/>
        <c:crosses val="autoZero"/>
        <c:auto val="1"/>
        <c:lblAlgn val="ctr"/>
        <c:lblOffset val="100"/>
        <c:noMultiLvlLbl val="0"/>
      </c:catAx>
      <c:valAx>
        <c:axId val="840633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4063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Kosten!$A$18</c:f>
              <c:strCache>
                <c:ptCount val="1"/>
                <c:pt idx="0">
                  <c:v>direkte Kosten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Kosten!$B$17:$H$17</c:f>
              <c:numCache>
                <c:formatCode>General</c:formatCode>
                <c:ptCount val="7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</c:numCache>
            </c:numRef>
          </c:cat>
          <c:val>
            <c:numRef>
              <c:f>Kosten!$B$18:$H$18</c:f>
              <c:numCache>
                <c:formatCode>#,##0\ "€"</c:formatCode>
                <c:ptCount val="7"/>
                <c:pt idx="0">
                  <c:v>25000</c:v>
                </c:pt>
                <c:pt idx="1">
                  <c:v>25000</c:v>
                </c:pt>
                <c:pt idx="2">
                  <c:v>25000</c:v>
                </c:pt>
                <c:pt idx="3">
                  <c:v>25000</c:v>
                </c:pt>
                <c:pt idx="4">
                  <c:v>25000</c:v>
                </c:pt>
                <c:pt idx="5">
                  <c:v>25000</c:v>
                </c:pt>
                <c:pt idx="6">
                  <c:v>25000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6C-4469-9C30-E0DBE3666773}"/>
            </c:ext>
          </c:extLst>
        </c:ser>
        <c:ser>
          <c:idx val="1"/>
          <c:order val="1"/>
          <c:tx>
            <c:strRef>
              <c:f>Kosten!$A$19</c:f>
              <c:strCache>
                <c:ptCount val="1"/>
                <c:pt idx="0">
                  <c:v>Materialaufwand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Kosten!$B$19:$H$19</c:f>
              <c:numCache>
                <c:formatCode>#,##0\ "€"</c:formatCode>
                <c:ptCount val="7"/>
                <c:pt idx="0">
                  <c:v>45000</c:v>
                </c:pt>
                <c:pt idx="1">
                  <c:v>45000</c:v>
                </c:pt>
                <c:pt idx="2">
                  <c:v>45000</c:v>
                </c:pt>
                <c:pt idx="3">
                  <c:v>50000</c:v>
                </c:pt>
                <c:pt idx="4">
                  <c:v>50000</c:v>
                </c:pt>
                <c:pt idx="5">
                  <c:v>50000</c:v>
                </c:pt>
                <c:pt idx="6">
                  <c:v>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46C-4469-9C30-E0DBE3666773}"/>
            </c:ext>
          </c:extLst>
        </c:ser>
        <c:ser>
          <c:idx val="2"/>
          <c:order val="2"/>
          <c:tx>
            <c:strRef>
              <c:f>Kosten!$A$20</c:f>
              <c:strCache>
                <c:ptCount val="1"/>
                <c:pt idx="0">
                  <c:v>Personalaufwand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Kosten!$B$20:$H$20</c:f>
              <c:numCache>
                <c:formatCode>#,##0\ "€"</c:formatCode>
                <c:ptCount val="7"/>
                <c:pt idx="0">
                  <c:v>80000</c:v>
                </c:pt>
                <c:pt idx="1">
                  <c:v>82000</c:v>
                </c:pt>
                <c:pt idx="2">
                  <c:v>84000</c:v>
                </c:pt>
                <c:pt idx="3">
                  <c:v>86000</c:v>
                </c:pt>
                <c:pt idx="4">
                  <c:v>88000</c:v>
                </c:pt>
                <c:pt idx="5">
                  <c:v>90000</c:v>
                </c:pt>
                <c:pt idx="6">
                  <c:v>92000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46C-4469-9C30-E0DBE3666773}"/>
            </c:ext>
          </c:extLst>
        </c:ser>
        <c:ser>
          <c:idx val="3"/>
          <c:order val="3"/>
          <c:tx>
            <c:strRef>
              <c:f>Kosten!$A$21</c:f>
              <c:strCache>
                <c:ptCount val="1"/>
                <c:pt idx="0">
                  <c:v>Miete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Kosten!$B$21:$H$21</c:f>
              <c:numCache>
                <c:formatCode>#,##0\ "€"</c:formatCode>
                <c:ptCount val="7"/>
                <c:pt idx="0">
                  <c:v>6000</c:v>
                </c:pt>
                <c:pt idx="1">
                  <c:v>6000</c:v>
                </c:pt>
                <c:pt idx="2">
                  <c:v>6000</c:v>
                </c:pt>
                <c:pt idx="3">
                  <c:v>6000</c:v>
                </c:pt>
                <c:pt idx="4">
                  <c:v>6000</c:v>
                </c:pt>
                <c:pt idx="5">
                  <c:v>6000</c:v>
                </c:pt>
                <c:pt idx="6">
                  <c:v>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46C-4469-9C30-E0DBE3666773}"/>
            </c:ext>
          </c:extLst>
        </c:ser>
        <c:ser>
          <c:idx val="4"/>
          <c:order val="4"/>
          <c:tx>
            <c:strRef>
              <c:f>Kosten!$A$24</c:f>
              <c:strCache>
                <c:ptCount val="1"/>
                <c:pt idx="0">
                  <c:v>Abschreibungen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Kosten!$B$24:$H$24</c:f>
              <c:numCache>
                <c:formatCode>#,##0\ "€"</c:formatCode>
                <c:ptCount val="7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13000</c:v>
                </c:pt>
                <c:pt idx="4">
                  <c:v>13000</c:v>
                </c:pt>
                <c:pt idx="5">
                  <c:v>13000</c:v>
                </c:pt>
                <c:pt idx="6">
                  <c:v>13000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46C-4469-9C30-E0DBE3666773}"/>
            </c:ext>
          </c:extLst>
        </c:ser>
        <c:ser>
          <c:idx val="5"/>
          <c:order val="5"/>
          <c:tx>
            <c:strRef>
              <c:f>Kosten!$A$25</c:f>
              <c:strCache>
                <c:ptCount val="1"/>
                <c:pt idx="0">
                  <c:v>Zinsen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Kosten!$B$25:$H$25</c:f>
              <c:numCache>
                <c:formatCode>#,##0\ "€"</c:formatCode>
                <c:ptCount val="7"/>
                <c:pt idx="0">
                  <c:v>5000</c:v>
                </c:pt>
                <c:pt idx="1">
                  <c:v>5000</c:v>
                </c:pt>
                <c:pt idx="2">
                  <c:v>5000</c:v>
                </c:pt>
                <c:pt idx="3">
                  <c:v>5000</c:v>
                </c:pt>
                <c:pt idx="4">
                  <c:v>5000</c:v>
                </c:pt>
                <c:pt idx="5">
                  <c:v>5000</c:v>
                </c:pt>
                <c:pt idx="6">
                  <c:v>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46C-4469-9C30-E0DBE3666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40633888"/>
        <c:axId val="840633232"/>
      </c:barChart>
      <c:catAx>
        <c:axId val="840633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40633232"/>
        <c:crosses val="autoZero"/>
        <c:auto val="1"/>
        <c:lblAlgn val="ctr"/>
        <c:lblOffset val="100"/>
        <c:noMultiLvlLbl val="0"/>
      </c:catAx>
      <c:valAx>
        <c:axId val="840633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4063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Gewinn!$A$17</c:f>
              <c:strCache>
                <c:ptCount val="1"/>
                <c:pt idx="0">
                  <c:v>Umsatz/Ertrag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Gewinn!$B$17:$H$17</c:f>
              <c:numCache>
                <c:formatCode>#,##0\ "€"</c:formatCode>
                <c:ptCount val="7"/>
                <c:pt idx="0">
                  <c:v>195390</c:v>
                </c:pt>
                <c:pt idx="1">
                  <c:v>205390</c:v>
                </c:pt>
                <c:pt idx="2">
                  <c:v>265000</c:v>
                </c:pt>
                <c:pt idx="3">
                  <c:v>265000</c:v>
                </c:pt>
                <c:pt idx="4">
                  <c:v>265000</c:v>
                </c:pt>
                <c:pt idx="5">
                  <c:v>265000</c:v>
                </c:pt>
                <c:pt idx="6">
                  <c:v>265000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44-43FB-A5D5-BBBC5E120F5D}"/>
            </c:ext>
          </c:extLst>
        </c:ser>
        <c:ser>
          <c:idx val="0"/>
          <c:order val="1"/>
          <c:tx>
            <c:strRef>
              <c:f>Gewinn!$A$28</c:f>
              <c:strCache>
                <c:ptCount val="1"/>
                <c:pt idx="0">
                  <c:v>Ergebnis nach Steuern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Gewinn!$B$16:$H$16</c:f>
              <c:numCache>
                <c:formatCode>General</c:formatCode>
                <c:ptCount val="7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</c:numCache>
            </c:numRef>
          </c:cat>
          <c:val>
            <c:numRef>
              <c:f>Gewinn!$B$28:$H$28</c:f>
              <c:numCache>
                <c:formatCode>#,##0\ "€"</c:formatCode>
                <c:ptCount val="7"/>
                <c:pt idx="0">
                  <c:v>11473</c:v>
                </c:pt>
                <c:pt idx="1">
                  <c:v>17073</c:v>
                </c:pt>
                <c:pt idx="2">
                  <c:v>57400</c:v>
                </c:pt>
                <c:pt idx="3">
                  <c:v>50400</c:v>
                </c:pt>
                <c:pt idx="4">
                  <c:v>49000</c:v>
                </c:pt>
                <c:pt idx="5">
                  <c:v>47600</c:v>
                </c:pt>
                <c:pt idx="6">
                  <c:v>46200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44-43FB-A5D5-BBBC5E120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40633888"/>
        <c:axId val="840633232"/>
      </c:barChart>
      <c:catAx>
        <c:axId val="840633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40633232"/>
        <c:crosses val="autoZero"/>
        <c:auto val="1"/>
        <c:lblAlgn val="ctr"/>
        <c:lblOffset val="100"/>
        <c:noMultiLvlLbl val="0"/>
      </c:catAx>
      <c:valAx>
        <c:axId val="840633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4063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'Invest &amp; Kapitalbedarf'!$A$22</c:f>
              <c:strCache>
                <c:ptCount val="1"/>
                <c:pt idx="0">
                  <c:v>Investitionen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'Invest &amp; Kapitalbedarf'!$B$22:$H$22</c:f>
              <c:numCache>
                <c:formatCode>#,##0\ "€"</c:formatCode>
                <c:ptCount val="7"/>
                <c:pt idx="0">
                  <c:v>100000</c:v>
                </c:pt>
                <c:pt idx="1">
                  <c:v>0</c:v>
                </c:pt>
                <c:pt idx="2">
                  <c:v>0</c:v>
                </c:pt>
                <c:pt idx="3">
                  <c:v>30000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57F-4BE4-8236-D9C413DF13A8}"/>
            </c:ext>
          </c:extLst>
        </c:ser>
        <c:ser>
          <c:idx val="0"/>
          <c:order val="1"/>
          <c:tx>
            <c:strRef>
              <c:f>'Invest &amp; Kapitalbedarf'!$A$29</c:f>
              <c:strCache>
                <c:ptCount val="1"/>
                <c:pt idx="0">
                  <c:v>Kapitalbedarf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'Invest &amp; Kapitalbedarf'!$B$16:$H$16</c:f>
              <c:numCache>
                <c:formatCode>General</c:formatCode>
                <c:ptCount val="7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</c:numCache>
            </c:numRef>
          </c:cat>
          <c:val>
            <c:numRef>
              <c:f>'Invest &amp; Kapitalbedarf'!$B$29:$H$29</c:f>
              <c:numCache>
                <c:formatCode>#,##0\ "€"</c:formatCode>
                <c:ptCount val="7"/>
                <c:pt idx="0">
                  <c:v>88527</c:v>
                </c:pt>
                <c:pt idx="1">
                  <c:v>-17073</c:v>
                </c:pt>
                <c:pt idx="2">
                  <c:v>-57400</c:v>
                </c:pt>
                <c:pt idx="3">
                  <c:v>-23400</c:v>
                </c:pt>
                <c:pt idx="4">
                  <c:v>-52000</c:v>
                </c:pt>
                <c:pt idx="5">
                  <c:v>-50600</c:v>
                </c:pt>
                <c:pt idx="6">
                  <c:v>-49200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57F-4BE4-8236-D9C413DF13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40633888"/>
        <c:axId val="840633232"/>
      </c:barChart>
      <c:catAx>
        <c:axId val="840633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40633232"/>
        <c:crosses val="autoZero"/>
        <c:auto val="1"/>
        <c:lblAlgn val="ctr"/>
        <c:lblOffset val="100"/>
        <c:noMultiLvlLbl val="0"/>
      </c:catAx>
      <c:valAx>
        <c:axId val="840633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4063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8</xdr:col>
      <xdr:colOff>0</xdr:colOff>
      <xdr:row>10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CEEAB94C-DCBE-4577-9BBA-57AF00E0D0B7}"/>
            </a:ext>
          </a:extLst>
        </xdr:cNvPr>
        <xdr:cNvSpPr txBox="1"/>
      </xdr:nvSpPr>
      <xdr:spPr>
        <a:xfrm>
          <a:off x="0" y="2714625"/>
          <a:ext cx="12192000" cy="1447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Beschreiben Sie Ihr Unternehmen in 2-3</a:t>
          </a:r>
          <a:r>
            <a:rPr lang="de-DE" sz="900" baseline="0"/>
            <a:t> Sätzen: kurz und bündig:</a:t>
          </a:r>
        </a:p>
        <a:p>
          <a:r>
            <a:rPr lang="de-DE" sz="900" baseline="0"/>
            <a:t>Wir bieten, produzieren, helfen, versorgen, unterstützen, unterhalten, pflegen, liefern ... (unsere Kunden, Zielgruppe) ... (Leistungen, Produkte). Diese können damit ... (zentraler Vorteil und Nutzen für die Kunden).</a:t>
          </a:r>
          <a:endParaRPr lang="de-DE" sz="900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8B8C63C0-3E9A-4701-AE5F-448E86DBA31A}"/>
            </a:ext>
          </a:extLst>
        </xdr:cNvPr>
        <xdr:cNvSpPr txBox="1"/>
      </xdr:nvSpPr>
      <xdr:spPr>
        <a:xfrm>
          <a:off x="0" y="1847850"/>
          <a:ext cx="6096000" cy="904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Unsere Leistungen/ Produkte sind im Einzelnen: ...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8</xdr:col>
      <xdr:colOff>0</xdr:colOff>
      <xdr:row>22</xdr:row>
      <xdr:rowOff>0</xdr:rowOff>
    </xdr:to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629C895F-FDE7-42F0-B190-73F3ED18480B}"/>
            </a:ext>
          </a:extLst>
        </xdr:cNvPr>
        <xdr:cNvSpPr txBox="1"/>
      </xdr:nvSpPr>
      <xdr:spPr>
        <a:xfrm>
          <a:off x="0" y="3133725"/>
          <a:ext cx="6096000" cy="904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Unsere Kunden sind vor allem: ...</a:t>
          </a:r>
        </a:p>
        <a:p>
          <a:r>
            <a:rPr lang="de-DE" sz="900"/>
            <a:t>Sie zeichnen sich aus durch: ...</a:t>
          </a:r>
        </a:p>
        <a:p>
          <a:r>
            <a:rPr lang="de-DE" sz="900"/>
            <a:t>Wir erreichen</a:t>
          </a:r>
          <a:r>
            <a:rPr lang="de-DE" sz="900" baseline="0"/>
            <a:t> unsere Kunden, indem wir: ...</a:t>
          </a:r>
          <a:endParaRPr lang="de-DE" sz="900"/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8</xdr:col>
      <xdr:colOff>0</xdr:colOff>
      <xdr:row>28</xdr:row>
      <xdr:rowOff>0</xdr:rowOff>
    </xdr:to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D0D25586-F3C7-4837-8384-057095B1A453}"/>
            </a:ext>
          </a:extLst>
        </xdr:cNvPr>
        <xdr:cNvSpPr txBox="1"/>
      </xdr:nvSpPr>
      <xdr:spPr>
        <a:xfrm>
          <a:off x="0" y="4419600"/>
          <a:ext cx="6096000" cy="904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Der Nutzen für die Kunden wird sein: ...</a:t>
          </a:r>
        </a:p>
        <a:p>
          <a:r>
            <a:rPr lang="de-DE" sz="900"/>
            <a:t>Im Unterschied zum Wettbewerb bieten wir: ... (Lage,</a:t>
          </a:r>
          <a:r>
            <a:rPr lang="de-DE" sz="900" baseline="0"/>
            <a:t> Räumlichkeit, Kundenservice, Erreichbarkeit, Schnelligkeit, Leistung, Angebot, Design, Preis, ...)</a:t>
          </a:r>
        </a:p>
        <a:p>
          <a:r>
            <a:rPr lang="de-DE" sz="900" baseline="0"/>
            <a:t>Wir sind die einzigen, die: ...</a:t>
          </a:r>
          <a:endParaRPr lang="de-DE" sz="900"/>
        </a:p>
      </xdr:txBody>
    </xdr:sp>
    <xdr:clientData/>
  </xdr:twoCellAnchor>
  <xdr:twoCellAnchor>
    <xdr:from>
      <xdr:col>0</xdr:col>
      <xdr:colOff>0</xdr:colOff>
      <xdr:row>29</xdr:row>
      <xdr:rowOff>0</xdr:rowOff>
    </xdr:from>
    <xdr:to>
      <xdr:col>8</xdr:col>
      <xdr:colOff>0</xdr:colOff>
      <xdr:row>34</xdr:row>
      <xdr:rowOff>0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C7DFA12B-E7A8-418D-BC8C-EF6714E5E787}"/>
            </a:ext>
          </a:extLst>
        </xdr:cNvPr>
        <xdr:cNvSpPr txBox="1"/>
      </xdr:nvSpPr>
      <xdr:spPr>
        <a:xfrm>
          <a:off x="0" y="5705475"/>
          <a:ext cx="6096000" cy="904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Unser Team besteht aus:</a:t>
          </a:r>
          <a:r>
            <a:rPr lang="de-DE" sz="900" baseline="0"/>
            <a:t> Name, besondere Kompetenzen</a:t>
          </a:r>
        </a:p>
        <a:p>
          <a:r>
            <a:rPr lang="de-DE" sz="900" baseline="0"/>
            <a:t>Wichtige Stellen/ Mitarbeitende sind: ...</a:t>
          </a:r>
        </a:p>
        <a:p>
          <a:r>
            <a:rPr lang="de-DE" sz="900" baseline="0"/>
            <a:t>Ihre besonderen Aufgaben sind: ...</a:t>
          </a:r>
          <a:endParaRPr lang="de-DE" sz="900"/>
        </a:p>
      </xdr:txBody>
    </xdr:sp>
    <xdr:clientData/>
  </xdr:twoCellAnchor>
  <xdr:twoCellAnchor>
    <xdr:from>
      <xdr:col>0</xdr:col>
      <xdr:colOff>0</xdr:colOff>
      <xdr:row>35</xdr:row>
      <xdr:rowOff>0</xdr:rowOff>
    </xdr:from>
    <xdr:to>
      <xdr:col>8</xdr:col>
      <xdr:colOff>0</xdr:colOff>
      <xdr:row>40</xdr:row>
      <xdr:rowOff>0</xdr:rowOff>
    </xdr:to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5B7897BF-2033-4B0B-BD66-5376791C2635}"/>
            </a:ext>
          </a:extLst>
        </xdr:cNvPr>
        <xdr:cNvSpPr txBox="1"/>
      </xdr:nvSpPr>
      <xdr:spPr>
        <a:xfrm>
          <a:off x="0" y="6991350"/>
          <a:ext cx="6096000" cy="904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Die Finanzplanung zeigt, dass wir nach ... Monaten mit einem Gewinn von ... rechnen.</a:t>
          </a:r>
        </a:p>
      </xdr:txBody>
    </xdr:sp>
    <xdr:clientData/>
  </xdr:twoCellAnchor>
  <xdr:twoCellAnchor>
    <xdr:from>
      <xdr:col>0</xdr:col>
      <xdr:colOff>0</xdr:colOff>
      <xdr:row>41</xdr:row>
      <xdr:rowOff>0</xdr:rowOff>
    </xdr:from>
    <xdr:to>
      <xdr:col>8</xdr:col>
      <xdr:colOff>0</xdr:colOff>
      <xdr:row>47</xdr:row>
      <xdr:rowOff>0</xdr:rowOff>
    </xdr:to>
    <xdr:sp macro="" textlink="">
      <xdr:nvSpPr>
        <xdr:cNvPr id="15" name="Textfeld 14">
          <a:extLst>
            <a:ext uri="{FF2B5EF4-FFF2-40B4-BE49-F238E27FC236}">
              <a16:creationId xmlns:a16="http://schemas.microsoft.com/office/drawing/2014/main" id="{7AEA68FA-E0CB-47C6-8E7F-D937905CD8AD}"/>
            </a:ext>
          </a:extLst>
        </xdr:cNvPr>
        <xdr:cNvSpPr txBox="1"/>
      </xdr:nvSpPr>
      <xdr:spPr>
        <a:xfrm>
          <a:off x="0" y="8667750"/>
          <a:ext cx="6048375" cy="1143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In der Zeit bis ... benötigen wir insgesamt</a:t>
          </a:r>
          <a:r>
            <a:rPr lang="de-DE" sz="900" baseline="0"/>
            <a:t> ... Euro Startkapital. Dieses wird in Höhe von ... Euro von den Gründern als Eigenkapital eingebracht. Als Fremdkapital wird dementsprechend benötigt: ... Euro.</a:t>
          </a:r>
        </a:p>
        <a:p>
          <a:r>
            <a:rPr lang="de-DE" sz="900" baseline="0"/>
            <a:t>Das Kapital wird benötigt für: ...</a:t>
          </a:r>
        </a:p>
        <a:p>
          <a:r>
            <a:rPr lang="de-DE" sz="900" baseline="0"/>
            <a:t>Die Kapitaldienstfähigkeit ergibt sich aus der Finanz- und Cashflowplanung.</a:t>
          </a:r>
          <a:endParaRPr lang="de-DE" sz="9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8</xdr:col>
      <xdr:colOff>0</xdr:colOff>
      <xdr:row>19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8CDD37C-295B-4450-ACEA-BAD48ACB1A14}"/>
            </a:ext>
          </a:extLst>
        </xdr:cNvPr>
        <xdr:cNvSpPr txBox="1"/>
      </xdr:nvSpPr>
      <xdr:spPr>
        <a:xfrm>
          <a:off x="0" y="295275"/>
          <a:ext cx="6096000" cy="904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Was</a:t>
          </a:r>
          <a:r>
            <a:rPr lang="de-DE" sz="900" baseline="0"/>
            <a:t> genau ist das Angebot?</a:t>
          </a:r>
        </a:p>
        <a:p>
          <a:r>
            <a:rPr lang="de-DE" sz="900" baseline="0"/>
            <a:t>Was genau wird an die Kunden verkauft?</a:t>
          </a:r>
          <a:endParaRPr lang="de-DE" sz="900"/>
        </a:p>
      </xdr:txBody>
    </xdr:sp>
    <xdr:clientData/>
  </xdr:twoCellAnchor>
  <xdr:twoCellAnchor>
    <xdr:from>
      <xdr:col>0</xdr:col>
      <xdr:colOff>0</xdr:colOff>
      <xdr:row>20</xdr:row>
      <xdr:rowOff>0</xdr:rowOff>
    </xdr:from>
    <xdr:to>
      <xdr:col>8</xdr:col>
      <xdr:colOff>0</xdr:colOff>
      <xdr:row>34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C3D64BD9-047A-48FD-86DF-554759FCC38E}"/>
            </a:ext>
          </a:extLst>
        </xdr:cNvPr>
        <xdr:cNvSpPr txBox="1"/>
      </xdr:nvSpPr>
      <xdr:spPr>
        <a:xfrm>
          <a:off x="0" y="1495425"/>
          <a:ext cx="6096000" cy="904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Welche</a:t>
          </a:r>
          <a:r>
            <a:rPr lang="de-DE" sz="900" baseline="0"/>
            <a:t> Aufgabe wird den Kunden abgenommen?</a:t>
          </a:r>
        </a:p>
        <a:p>
          <a:r>
            <a:rPr lang="de-DE" sz="900" baseline="0"/>
            <a:t>Warum wird das Angebot für die Kunden nützlich sein?</a:t>
          </a:r>
          <a:endParaRPr lang="de-DE" sz="900"/>
        </a:p>
      </xdr:txBody>
    </xdr:sp>
    <xdr:clientData/>
  </xdr:twoCellAnchor>
  <xdr:twoCellAnchor>
    <xdr:from>
      <xdr:col>0</xdr:col>
      <xdr:colOff>0</xdr:colOff>
      <xdr:row>35</xdr:row>
      <xdr:rowOff>0</xdr:rowOff>
    </xdr:from>
    <xdr:to>
      <xdr:col>8</xdr:col>
      <xdr:colOff>0</xdr:colOff>
      <xdr:row>49</xdr:row>
      <xdr:rowOff>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C529608E-1AD0-4620-9D23-2AD3976EDFC6}"/>
            </a:ext>
          </a:extLst>
        </xdr:cNvPr>
        <xdr:cNvSpPr txBox="1"/>
      </xdr:nvSpPr>
      <xdr:spPr>
        <a:xfrm>
          <a:off x="0" y="2695575"/>
          <a:ext cx="6096000" cy="904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Was können wir besonders gut?</a:t>
          </a:r>
        </a:p>
        <a:p>
          <a:r>
            <a:rPr lang="de-DE" sz="900"/>
            <a:t>Welche Fähigkeiten müssen</a:t>
          </a:r>
          <a:r>
            <a:rPr lang="de-DE" sz="900" baseline="0"/>
            <a:t> wir noch aufbauen?</a:t>
          </a:r>
        </a:p>
        <a:p>
          <a:r>
            <a:rPr lang="de-DE" sz="900" baseline="0"/>
            <a:t>Welche besonderen Kompetenzen, Leistungen, Produkte beziehen wir von externen Partnern?</a:t>
          </a:r>
        </a:p>
        <a:p>
          <a:r>
            <a:rPr lang="de-DE" sz="900" baseline="0"/>
            <a:t>Welche exklusiven Bezugsquellen haben wir?</a:t>
          </a:r>
          <a:endParaRPr lang="de-DE" sz="9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8</xdr:col>
      <xdr:colOff>0</xdr:colOff>
      <xdr:row>19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2EE4E5-D303-4912-AE22-DD985E5F6A31}"/>
            </a:ext>
          </a:extLst>
        </xdr:cNvPr>
        <xdr:cNvSpPr txBox="1"/>
      </xdr:nvSpPr>
      <xdr:spPr>
        <a:xfrm>
          <a:off x="0" y="295275"/>
          <a:ext cx="6096000" cy="2533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Wer sind unsere</a:t>
          </a:r>
          <a:r>
            <a:rPr lang="de-DE" sz="900" baseline="0"/>
            <a:t> Kunden?</a:t>
          </a:r>
        </a:p>
        <a:p>
          <a:r>
            <a:rPr lang="de-DE" sz="900" baseline="0"/>
            <a:t>Was zeichnet unsere Kunden aus?</a:t>
          </a:r>
        </a:p>
        <a:p>
          <a:r>
            <a:rPr lang="de-DE" sz="900" baseline="0"/>
            <a:t>Haben wir bereits Aufträge?</a:t>
          </a:r>
        </a:p>
        <a:p>
          <a:r>
            <a:rPr lang="de-DE" sz="900" baseline="0"/>
            <a:t>Welche Kontakte haben wir bereits zu Ihren Kunden?</a:t>
          </a:r>
        </a:p>
        <a:p>
          <a:r>
            <a:rPr lang="de-DE" sz="900" baseline="0"/>
            <a:t>	</a:t>
          </a:r>
        </a:p>
      </xdr:txBody>
    </xdr:sp>
    <xdr:clientData/>
  </xdr:twoCellAnchor>
  <xdr:twoCellAnchor>
    <xdr:from>
      <xdr:col>0</xdr:col>
      <xdr:colOff>0</xdr:colOff>
      <xdr:row>20</xdr:row>
      <xdr:rowOff>0</xdr:rowOff>
    </xdr:from>
    <xdr:to>
      <xdr:col>8</xdr:col>
      <xdr:colOff>0</xdr:colOff>
      <xdr:row>34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8B8BC4F5-1415-4E11-9C7F-F4026D9D9F3C}"/>
            </a:ext>
          </a:extLst>
        </xdr:cNvPr>
        <xdr:cNvSpPr txBox="1"/>
      </xdr:nvSpPr>
      <xdr:spPr>
        <a:xfrm>
          <a:off x="0" y="3981450"/>
          <a:ext cx="6457950" cy="2533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Wie erreichen wir unsere Kunden?</a:t>
          </a:r>
        </a:p>
        <a:p>
          <a:r>
            <a:rPr lang="de-DE" sz="900"/>
            <a:t>Wie kommunizieren wir mit</a:t>
          </a:r>
          <a:r>
            <a:rPr lang="de-DE" sz="900" baseline="0"/>
            <a:t> unseren Kunden?</a:t>
          </a:r>
        </a:p>
        <a:p>
          <a:r>
            <a:rPr lang="de-DE" sz="900" baseline="0"/>
            <a:t>Was haben wir geplant, um Kunden zu gewinnen?</a:t>
          </a:r>
          <a:endParaRPr lang="de-DE" sz="900"/>
        </a:p>
      </xdr:txBody>
    </xdr:sp>
    <xdr:clientData/>
  </xdr:twoCellAnchor>
  <xdr:twoCellAnchor>
    <xdr:from>
      <xdr:col>0</xdr:col>
      <xdr:colOff>0</xdr:colOff>
      <xdr:row>35</xdr:row>
      <xdr:rowOff>0</xdr:rowOff>
    </xdr:from>
    <xdr:to>
      <xdr:col>8</xdr:col>
      <xdr:colOff>0</xdr:colOff>
      <xdr:row>49</xdr:row>
      <xdr:rowOff>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9A10D2E3-2870-42C4-8E3F-1FF07EEE5956}"/>
            </a:ext>
          </a:extLst>
        </xdr:cNvPr>
        <xdr:cNvSpPr txBox="1"/>
      </xdr:nvSpPr>
      <xdr:spPr>
        <a:xfrm>
          <a:off x="0" y="6810375"/>
          <a:ext cx="6457950" cy="2533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Wie ist der Markt und die Wettbewerbssituation?</a:t>
          </a:r>
        </a:p>
        <a:p>
          <a:r>
            <a:rPr lang="de-DE" sz="900"/>
            <a:t>Wer</a:t>
          </a:r>
          <a:r>
            <a:rPr lang="de-DE" sz="900" baseline="0"/>
            <a:t> sind die Wettbewerber?</a:t>
          </a:r>
        </a:p>
        <a:p>
          <a:r>
            <a:rPr lang="de-DE" sz="900" baseline="0"/>
            <a:t>Welche Konkurrenzprodukte gibt es?</a:t>
          </a:r>
        </a:p>
        <a:p>
          <a:r>
            <a:rPr lang="de-DE" sz="900" baseline="0"/>
            <a:t>Wie unterscheidet sich unser Unternehmen von dem Angebot der Wettbewerber?</a:t>
          </a:r>
        </a:p>
        <a:p>
          <a:r>
            <a:rPr lang="de-DE" sz="900" baseline="0"/>
            <a:t>Wie groß ist der Markt?</a:t>
          </a:r>
        </a:p>
        <a:p>
          <a:r>
            <a:rPr lang="de-DE" sz="900" baseline="0"/>
            <a:t>Wie wird die Branche sich entwickeln?</a:t>
          </a:r>
          <a:endParaRPr lang="de-DE" sz="9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8</xdr:col>
      <xdr:colOff>0</xdr:colOff>
      <xdr:row>19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F67E5D2D-B834-4202-B153-44BDCB1038A6}"/>
            </a:ext>
          </a:extLst>
        </xdr:cNvPr>
        <xdr:cNvSpPr txBox="1"/>
      </xdr:nvSpPr>
      <xdr:spPr>
        <a:xfrm>
          <a:off x="0" y="295275"/>
          <a:ext cx="6096000" cy="2533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Wer</a:t>
          </a:r>
          <a:r>
            <a:rPr lang="de-DE" sz="900" baseline="0"/>
            <a:t> ist im Team?</a:t>
          </a:r>
        </a:p>
        <a:p>
          <a:r>
            <a:rPr lang="de-DE" sz="900" baseline="0"/>
            <a:t>Welche Kompetenzen sind im Team enthalten?</a:t>
          </a:r>
        </a:p>
        <a:p>
          <a:r>
            <a:rPr lang="de-DE" sz="900" baseline="0"/>
            <a:t>Was ist die Motivation für die Gründung?</a:t>
          </a:r>
        </a:p>
        <a:p>
          <a:r>
            <a:rPr lang="de-DE" sz="900" baseline="0"/>
            <a:t>Welche Aufgaben und Funktionen übernehmen die Mitarbeiter:innen?</a:t>
          </a:r>
        </a:p>
        <a:p>
          <a:r>
            <a:rPr lang="de-DE" sz="900" baseline="0"/>
            <a:t>Wie viele Mitarbeiter:innen werden benötigt?</a:t>
          </a:r>
        </a:p>
        <a:p>
          <a:r>
            <a:rPr lang="de-DE" sz="900" baseline="0"/>
            <a:t>Welche Qualifikationen und Kenntnisse haben die Mitarbeiter:innen?</a:t>
          </a:r>
        </a:p>
        <a:p>
          <a:r>
            <a:rPr lang="de-DE" sz="900" baseline="0"/>
            <a:t>	</a:t>
          </a:r>
        </a:p>
      </xdr:txBody>
    </xdr:sp>
    <xdr:clientData/>
  </xdr:twoCellAnchor>
  <xdr:twoCellAnchor>
    <xdr:from>
      <xdr:col>0</xdr:col>
      <xdr:colOff>0</xdr:colOff>
      <xdr:row>20</xdr:row>
      <xdr:rowOff>0</xdr:rowOff>
    </xdr:from>
    <xdr:to>
      <xdr:col>8</xdr:col>
      <xdr:colOff>0</xdr:colOff>
      <xdr:row>34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54BF4046-61D4-48E0-A61A-E563C0D7724E}"/>
            </a:ext>
          </a:extLst>
        </xdr:cNvPr>
        <xdr:cNvSpPr txBox="1"/>
      </xdr:nvSpPr>
      <xdr:spPr>
        <a:xfrm>
          <a:off x="0" y="3124200"/>
          <a:ext cx="6096000" cy="2533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Für</a:t>
          </a:r>
          <a:r>
            <a:rPr lang="de-DE" sz="900" baseline="0"/>
            <a:t> welche Werte steht unser Unternehmen?</a:t>
          </a:r>
        </a:p>
        <a:p>
          <a:r>
            <a:rPr lang="de-DE" sz="900" baseline="0"/>
            <a:t>Was ist uns wichtig?</a:t>
          </a:r>
        </a:p>
        <a:p>
          <a:r>
            <a:rPr lang="de-DE" sz="900" baseline="0"/>
            <a:t>Was wollen wir nicht?</a:t>
          </a:r>
        </a:p>
        <a:p>
          <a:endParaRPr lang="de-DE" sz="900" baseline="0"/>
        </a:p>
        <a:p>
          <a:r>
            <a:rPr lang="de-DE" sz="900" baseline="0"/>
            <a:t>	</a:t>
          </a:r>
          <a:endParaRPr lang="de-DE" sz="900"/>
        </a:p>
      </xdr:txBody>
    </xdr:sp>
    <xdr:clientData/>
  </xdr:twoCellAnchor>
  <xdr:twoCellAnchor>
    <xdr:from>
      <xdr:col>0</xdr:col>
      <xdr:colOff>0</xdr:colOff>
      <xdr:row>35</xdr:row>
      <xdr:rowOff>0</xdr:rowOff>
    </xdr:from>
    <xdr:to>
      <xdr:col>8</xdr:col>
      <xdr:colOff>0</xdr:colOff>
      <xdr:row>49</xdr:row>
      <xdr:rowOff>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BA14CAD4-B13F-4F8F-A1F4-BF544063434E}"/>
            </a:ext>
          </a:extLst>
        </xdr:cNvPr>
        <xdr:cNvSpPr txBox="1"/>
      </xdr:nvSpPr>
      <xdr:spPr>
        <a:xfrm>
          <a:off x="0" y="6810375"/>
          <a:ext cx="6457950" cy="2533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Welche externen Schlüsselpartner braucht</a:t>
          </a:r>
          <a:r>
            <a:rPr lang="de-DE" sz="900" baseline="0"/>
            <a:t> unser Unternehmen?</a:t>
          </a:r>
        </a:p>
        <a:p>
          <a:r>
            <a:rPr lang="de-DE" sz="900" baseline="0"/>
            <a:t>Was können andere Unternehmen besser?</a:t>
          </a:r>
        </a:p>
        <a:p>
          <a:r>
            <a:rPr lang="de-DE" sz="900" baseline="0"/>
            <a:t>Welchen Nutzen haben andere Unternehmen mit uns zusammen zu arbeiten?</a:t>
          </a:r>
        </a:p>
        <a:p>
          <a:r>
            <a:rPr lang="de-DE" sz="900" baseline="0"/>
            <a:t>Welche Leistungen wollen wir von anderen beziehen?</a:t>
          </a:r>
        </a:p>
        <a:p>
          <a:r>
            <a:rPr lang="de-DE" sz="900" baseline="0"/>
            <a:t>Welche Kontakte haben wir?</a:t>
          </a:r>
        </a:p>
        <a:p>
          <a:r>
            <a:rPr lang="de-DE" sz="900" baseline="0"/>
            <a:t>	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E29BA5F9-7C9C-46EF-B78B-929996AADE0C}"/>
            </a:ext>
          </a:extLst>
        </xdr:cNvPr>
        <xdr:cNvSpPr txBox="1"/>
      </xdr:nvSpPr>
      <xdr:spPr>
        <a:xfrm>
          <a:off x="0" y="1149804"/>
          <a:ext cx="6456589" cy="180294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Wie entsteht das, was wir anbieten?</a:t>
          </a:r>
        </a:p>
        <a:p>
          <a:r>
            <a:rPr lang="de-DE" sz="900"/>
            <a:t>Wie produzieren wir?</a:t>
          </a:r>
        </a:p>
        <a:p>
          <a:r>
            <a:rPr lang="de-DE" sz="900"/>
            <a:t>Welche Schritte sind erforderlich?</a:t>
          </a:r>
        </a:p>
        <a:p>
          <a:r>
            <a:rPr lang="de-DE" sz="900"/>
            <a:t>Was davon machen</a:t>
          </a:r>
          <a:r>
            <a:rPr lang="de-DE" sz="900" baseline="0"/>
            <a:t> wir</a:t>
          </a:r>
          <a:r>
            <a:rPr lang="de-DE" sz="900"/>
            <a:t> selbst?</a:t>
          </a:r>
        </a:p>
        <a:p>
          <a:r>
            <a:rPr lang="de-DE" sz="900"/>
            <a:t>Was machen unsere Partner?</a:t>
          </a:r>
        </a:p>
        <a:p>
          <a:r>
            <a:rPr lang="de-DE" sz="900"/>
            <a:t>Wie unterscheidet sich der Produktionsprozess von dem unserer Wettbewerber?</a:t>
          </a:r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8</xdr:col>
      <xdr:colOff>0</xdr:colOff>
      <xdr:row>26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F9D00A85-E86C-4836-9699-E74203B3CD32}"/>
            </a:ext>
          </a:extLst>
        </xdr:cNvPr>
        <xdr:cNvSpPr txBox="1"/>
      </xdr:nvSpPr>
      <xdr:spPr>
        <a:xfrm>
          <a:off x="0" y="3248706"/>
          <a:ext cx="6456589" cy="180294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Wo wollen wir unser Unternehmen aufbauen?</a:t>
          </a:r>
        </a:p>
        <a:p>
          <a:r>
            <a:rPr lang="de-DE" sz="900"/>
            <a:t>An welchem Standort wollen wir unser Vorhaben realisieren?</a:t>
          </a:r>
        </a:p>
        <a:p>
          <a:r>
            <a:rPr lang="de-DE" sz="900"/>
            <a:t>Was zeichnet den Standort unseres Unternehmens aus?</a:t>
          </a:r>
        </a:p>
        <a:p>
          <a:r>
            <a:rPr lang="de-DE" sz="900"/>
            <a:t>Welche Räumlichkeiten stehen uns zur Verfügung?</a:t>
          </a:r>
        </a:p>
        <a:p>
          <a:r>
            <a:rPr lang="de-DE" sz="900"/>
            <a:t>Welche Anpassungen müssen wir noch vornehmen?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DB153927-CF20-4864-B3F1-4EC34F55A06A}"/>
            </a:ext>
          </a:extLst>
        </xdr:cNvPr>
        <xdr:cNvSpPr txBox="1"/>
      </xdr:nvSpPr>
      <xdr:spPr>
        <a:xfrm>
          <a:off x="0" y="5347607"/>
          <a:ext cx="6456589" cy="180294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Welche Rechtsform hat Ihr Unternehmen?</a:t>
          </a:r>
        </a:p>
        <a:p>
          <a:r>
            <a:rPr lang="de-DE" sz="900"/>
            <a:t>Was müssen wir formal bei der Gründung des Unternehmens beachten?</a:t>
          </a:r>
        </a:p>
        <a:p>
          <a:r>
            <a:rPr lang="de-DE" sz="900"/>
            <a:t>Welche besonderen Vorschriften müssen beachtet werden?</a:t>
          </a:r>
        </a:p>
        <a:p>
          <a:endParaRPr lang="de-DE" sz="900"/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8</xdr:col>
      <xdr:colOff>0</xdr:colOff>
      <xdr:row>48</xdr:row>
      <xdr:rowOff>0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AF38596F-D089-4645-8F9E-4E242B539A00}"/>
            </a:ext>
          </a:extLst>
        </xdr:cNvPr>
        <xdr:cNvSpPr txBox="1"/>
      </xdr:nvSpPr>
      <xdr:spPr>
        <a:xfrm>
          <a:off x="0" y="7781925"/>
          <a:ext cx="6048375" cy="1905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Was könnte die Entwicklung des Unternehmens behindern?</a:t>
          </a:r>
        </a:p>
        <a:p>
          <a:r>
            <a:rPr lang="de-DE" sz="900"/>
            <a:t>Welche schwerwiegenden Probleme könnten auftreten?</a:t>
          </a:r>
        </a:p>
        <a:p>
          <a:r>
            <a:rPr lang="de-DE" sz="900"/>
            <a:t>Mit welchen Maßnahmen wollen wir den Problemen und Risiken begegnen?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9C86CB3-491D-4442-8DA3-88E374E0A53B}"/>
            </a:ext>
          </a:extLst>
        </xdr:cNvPr>
        <xdr:cNvSpPr txBox="1"/>
      </xdr:nvSpPr>
      <xdr:spPr>
        <a:xfrm>
          <a:off x="0" y="1152525"/>
          <a:ext cx="6457950" cy="1990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Wofür und wann fließt Geld an</a:t>
          </a:r>
          <a:r>
            <a:rPr lang="de-DE" sz="900" baseline="0"/>
            <a:t> Ihr Unternehmen</a:t>
          </a:r>
          <a:r>
            <a:rPr lang="de-DE" sz="900"/>
            <a:t>?</a:t>
          </a:r>
        </a:p>
        <a:p>
          <a:r>
            <a:rPr lang="de-DE" sz="900"/>
            <a:t>Wie kalkulierst Sie die Preise und wie verhalten sich diese zu den derzeitigen Marktpreisen?</a:t>
          </a:r>
          <a:r>
            <a:rPr lang="de-DE" sz="900" baseline="0"/>
            <a:t>	</a:t>
          </a:r>
        </a:p>
      </xdr:txBody>
    </xdr:sp>
    <xdr:clientData/>
  </xdr:twoCellAnchor>
  <xdr:twoCellAnchor>
    <xdr:from>
      <xdr:col>0</xdr:col>
      <xdr:colOff>1</xdr:colOff>
      <xdr:row>29</xdr:row>
      <xdr:rowOff>1</xdr:rowOff>
    </xdr:from>
    <xdr:to>
      <xdr:col>8</xdr:col>
      <xdr:colOff>1</xdr:colOff>
      <xdr:row>41</xdr:row>
      <xdr:rowOff>0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FF478EE4-7476-4F93-830D-DAE96F3197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</xdr:rowOff>
    </xdr:from>
    <xdr:to>
      <xdr:col>8</xdr:col>
      <xdr:colOff>0</xdr:colOff>
      <xdr:row>14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6EC1FF2A-3594-4714-9F94-ADA8FB352BA3}"/>
            </a:ext>
          </a:extLst>
        </xdr:cNvPr>
        <xdr:cNvSpPr txBox="1"/>
      </xdr:nvSpPr>
      <xdr:spPr>
        <a:xfrm>
          <a:off x="0" y="1181101"/>
          <a:ext cx="6048375" cy="1714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Wofür gibst das Unternehmen Geld aus?</a:t>
          </a:r>
        </a:p>
        <a:p>
          <a:r>
            <a:rPr lang="de-DE" sz="900"/>
            <a:t>Wie flexibel sind diese Kosten?</a:t>
          </a:r>
        </a:p>
      </xdr:txBody>
    </xdr:sp>
    <xdr:clientData/>
  </xdr:twoCellAnchor>
  <xdr:twoCellAnchor>
    <xdr:from>
      <xdr:col>0</xdr:col>
      <xdr:colOff>1</xdr:colOff>
      <xdr:row>27</xdr:row>
      <xdr:rowOff>1</xdr:rowOff>
    </xdr:from>
    <xdr:to>
      <xdr:col>8</xdr:col>
      <xdr:colOff>1</xdr:colOff>
      <xdr:row>47</xdr:row>
      <xdr:rowOff>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B6E1831A-0CA9-443B-BDAD-BF44C14351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A68E57C3-6607-4016-BD32-27E423FCDC00}"/>
            </a:ext>
          </a:extLst>
        </xdr:cNvPr>
        <xdr:cNvSpPr txBox="1"/>
      </xdr:nvSpPr>
      <xdr:spPr>
        <a:xfrm>
          <a:off x="0" y="1181100"/>
          <a:ext cx="6048375" cy="1524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900"/>
            <a:t>Wieviel</a:t>
          </a:r>
          <a:r>
            <a:rPr lang="de-DE" sz="900" baseline="0"/>
            <a:t> Gewinn machen Sie?</a:t>
          </a:r>
          <a:endParaRPr lang="de-DE" sz="900"/>
        </a:p>
      </xdr:txBody>
    </xdr:sp>
    <xdr:clientData/>
  </xdr:twoCellAnchor>
  <xdr:twoCellAnchor>
    <xdr:from>
      <xdr:col>0</xdr:col>
      <xdr:colOff>1</xdr:colOff>
      <xdr:row>29</xdr:row>
      <xdr:rowOff>1</xdr:rowOff>
    </xdr:from>
    <xdr:to>
      <xdr:col>8</xdr:col>
      <xdr:colOff>1</xdr:colOff>
      <xdr:row>49</xdr:row>
      <xdr:rowOff>1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385B071F-1F67-45A1-889C-C823A3E24C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C7B12874-3FBC-4934-B190-BA9FD8F5352D}"/>
            </a:ext>
          </a:extLst>
        </xdr:cNvPr>
        <xdr:cNvSpPr txBox="1"/>
      </xdr:nvSpPr>
      <xdr:spPr>
        <a:xfrm>
          <a:off x="0" y="295275"/>
          <a:ext cx="6272213" cy="2533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Welche Investitionen sind notwendig?</a:t>
          </a:r>
          <a:endParaRPr lang="de-DE" sz="900">
            <a:effectLst/>
          </a:endParaRPr>
        </a:p>
        <a:p>
          <a:r>
            <a:rPr lang="de-DE" sz="900"/>
            <a:t>Wofür benötigst Sie Geld ?</a:t>
          </a:r>
        </a:p>
        <a:p>
          <a:r>
            <a:rPr lang="de-DE" sz="900"/>
            <a:t>Woher soll das Geld kommen?</a:t>
          </a:r>
        </a:p>
      </xdr:txBody>
    </xdr:sp>
    <xdr:clientData/>
  </xdr:twoCellAnchor>
  <xdr:twoCellAnchor>
    <xdr:from>
      <xdr:col>0</xdr:col>
      <xdr:colOff>1</xdr:colOff>
      <xdr:row>31</xdr:row>
      <xdr:rowOff>1</xdr:rowOff>
    </xdr:from>
    <xdr:to>
      <xdr:col>8</xdr:col>
      <xdr:colOff>1</xdr:colOff>
      <xdr:row>45</xdr:row>
      <xdr:rowOff>1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B996DAB-A2C4-41A1-B89B-DCC7FFF959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3124C-8C5F-4FFF-AAF2-1F6E57FFFCE1}">
  <dimension ref="A1:H34"/>
  <sheetViews>
    <sheetView tabSelected="1" workbookViewId="0">
      <selection sqref="A1:H1"/>
    </sheetView>
  </sheetViews>
  <sheetFormatPr baseColWidth="10" defaultColWidth="10.7265625" defaultRowHeight="14.5" x14ac:dyDescent="0.35"/>
  <cols>
    <col min="1" max="16384" width="10.7265625" style="7"/>
  </cols>
  <sheetData>
    <row r="1" spans="1:8" ht="24.75" customHeight="1" x14ac:dyDescent="0.35">
      <c r="A1" s="46" t="s">
        <v>52</v>
      </c>
      <c r="B1" s="46"/>
      <c r="C1" s="46"/>
      <c r="D1" s="46"/>
      <c r="E1" s="46"/>
      <c r="F1" s="46"/>
      <c r="G1" s="46"/>
      <c r="H1" s="46"/>
    </row>
    <row r="2" spans="1:8" ht="23.25" customHeight="1" x14ac:dyDescent="0.35"/>
    <row r="3" spans="1:8" ht="50.15" customHeight="1" x14ac:dyDescent="0.35">
      <c r="B3" s="47" t="s">
        <v>53</v>
      </c>
      <c r="C3" s="47"/>
      <c r="D3" s="47"/>
      <c r="E3" s="47"/>
      <c r="F3" s="47"/>
      <c r="G3" s="47"/>
    </row>
    <row r="4" spans="1:8" ht="23.25" customHeight="1" x14ac:dyDescent="0.35"/>
    <row r="5" spans="1:8" s="8" customFormat="1" ht="23.5" x14ac:dyDescent="0.35">
      <c r="C5" s="44" t="s">
        <v>42</v>
      </c>
      <c r="D5" s="44"/>
      <c r="E5" s="44"/>
      <c r="F5" s="44"/>
    </row>
    <row r="6" spans="1:8" s="8" customFormat="1" ht="23.5" x14ac:dyDescent="0.35">
      <c r="C6" s="44" t="s">
        <v>47</v>
      </c>
      <c r="D6" s="44"/>
      <c r="E6" s="44"/>
      <c r="F6" s="44"/>
    </row>
    <row r="7" spans="1:8" s="8" customFormat="1" ht="23.5" x14ac:dyDescent="0.35">
      <c r="C7" s="44" t="s">
        <v>43</v>
      </c>
      <c r="D7" s="44"/>
      <c r="E7" s="44"/>
      <c r="F7" s="44"/>
    </row>
    <row r="8" spans="1:8" s="8" customFormat="1" ht="23.5" x14ac:dyDescent="0.35">
      <c r="C8" s="44" t="s">
        <v>44</v>
      </c>
      <c r="D8" s="44"/>
      <c r="E8" s="44"/>
      <c r="F8" s="44"/>
    </row>
    <row r="9" spans="1:8" ht="23.25" customHeight="1" x14ac:dyDescent="0.35">
      <c r="C9" s="9"/>
      <c r="D9" s="9"/>
      <c r="E9" s="9"/>
      <c r="F9" s="9"/>
    </row>
    <row r="10" spans="1:8" s="8" customFormat="1" ht="23.5" x14ac:dyDescent="0.35">
      <c r="C10" s="44" t="s">
        <v>46</v>
      </c>
      <c r="D10" s="44"/>
      <c r="E10" s="44"/>
      <c r="F10" s="44"/>
    </row>
    <row r="11" spans="1:8" s="8" customFormat="1" ht="23.5" x14ac:dyDescent="0.35">
      <c r="C11" s="45">
        <v>44562</v>
      </c>
      <c r="D11" s="44"/>
      <c r="E11" s="44"/>
      <c r="F11" s="44"/>
    </row>
    <row r="12" spans="1:8" s="8" customFormat="1" ht="23.5" x14ac:dyDescent="0.35">
      <c r="C12" s="10"/>
      <c r="D12" s="11"/>
      <c r="E12" s="11"/>
      <c r="F12" s="11"/>
    </row>
    <row r="13" spans="1:8" s="8" customFormat="1" ht="23.5" x14ac:dyDescent="0.35">
      <c r="C13" s="45" t="s">
        <v>48</v>
      </c>
      <c r="D13" s="45"/>
      <c r="E13" s="45"/>
      <c r="F13" s="45"/>
    </row>
    <row r="14" spans="1:8" s="8" customFormat="1" ht="23.5" x14ac:dyDescent="0.35">
      <c r="C14" s="45" t="s">
        <v>49</v>
      </c>
      <c r="D14" s="45"/>
      <c r="E14" s="45"/>
      <c r="F14" s="45"/>
    </row>
    <row r="15" spans="1:8" s="8" customFormat="1" ht="23.5" x14ac:dyDescent="0.35">
      <c r="C15" s="45" t="s">
        <v>50</v>
      </c>
      <c r="D15" s="45"/>
      <c r="E15" s="45"/>
      <c r="F15" s="45"/>
    </row>
    <row r="16" spans="1:8" s="8" customFormat="1" ht="23.5" x14ac:dyDescent="0.35">
      <c r="C16" s="45" t="s">
        <v>51</v>
      </c>
      <c r="D16" s="45"/>
      <c r="E16" s="45"/>
      <c r="F16" s="45"/>
    </row>
    <row r="17" spans="1:8" s="8" customFormat="1" ht="23.5" x14ac:dyDescent="0.35">
      <c r="C17" s="12"/>
      <c r="D17" s="13"/>
      <c r="E17" s="13"/>
      <c r="F17" s="13"/>
    </row>
    <row r="18" spans="1:8" x14ac:dyDescent="0.35">
      <c r="A18" s="43" t="s">
        <v>45</v>
      </c>
      <c r="B18" s="43"/>
      <c r="C18" s="43"/>
      <c r="D18" s="43"/>
      <c r="E18" s="43"/>
      <c r="F18" s="43"/>
      <c r="G18" s="43"/>
      <c r="H18" s="43"/>
    </row>
    <row r="19" spans="1:8" x14ac:dyDescent="0.35">
      <c r="A19" s="43"/>
      <c r="B19" s="43"/>
      <c r="C19" s="43"/>
      <c r="D19" s="43"/>
      <c r="E19" s="43"/>
      <c r="F19" s="43"/>
      <c r="G19" s="43"/>
      <c r="H19" s="43"/>
    </row>
    <row r="20" spans="1:8" x14ac:dyDescent="0.35">
      <c r="A20" s="43"/>
      <c r="B20" s="43"/>
      <c r="C20" s="43"/>
      <c r="D20" s="43"/>
      <c r="E20" s="43"/>
      <c r="F20" s="43"/>
      <c r="G20" s="43"/>
      <c r="H20" s="43"/>
    </row>
    <row r="21" spans="1:8" x14ac:dyDescent="0.35">
      <c r="A21" s="43"/>
      <c r="B21" s="43"/>
      <c r="C21" s="43"/>
      <c r="D21" s="43"/>
      <c r="E21" s="43"/>
      <c r="F21" s="43"/>
      <c r="G21" s="43"/>
      <c r="H21" s="43"/>
    </row>
    <row r="22" spans="1:8" x14ac:dyDescent="0.35">
      <c r="A22" s="43"/>
      <c r="B22" s="43"/>
      <c r="C22" s="43"/>
      <c r="D22" s="43"/>
      <c r="E22" s="43"/>
      <c r="F22" s="43"/>
      <c r="G22" s="43"/>
      <c r="H22" s="43"/>
    </row>
    <row r="23" spans="1:8" x14ac:dyDescent="0.35">
      <c r="A23" s="43"/>
      <c r="B23" s="43"/>
      <c r="C23" s="43"/>
      <c r="D23" s="43"/>
      <c r="E23" s="43"/>
      <c r="F23" s="43"/>
      <c r="G23" s="43"/>
      <c r="H23" s="43"/>
    </row>
    <row r="24" spans="1:8" x14ac:dyDescent="0.35">
      <c r="A24" s="43"/>
      <c r="B24" s="43"/>
      <c r="C24" s="43"/>
      <c r="D24" s="43"/>
      <c r="E24" s="43"/>
      <c r="F24" s="43"/>
      <c r="G24" s="43"/>
      <c r="H24" s="43"/>
    </row>
    <row r="25" spans="1:8" x14ac:dyDescent="0.35">
      <c r="A25" s="43"/>
      <c r="B25" s="43"/>
      <c r="C25" s="43"/>
      <c r="D25" s="43"/>
      <c r="E25" s="43"/>
      <c r="F25" s="43"/>
      <c r="G25" s="43"/>
      <c r="H25" s="43"/>
    </row>
    <row r="26" spans="1:8" x14ac:dyDescent="0.35">
      <c r="A26" s="43"/>
      <c r="B26" s="43"/>
      <c r="C26" s="43"/>
      <c r="D26" s="43"/>
      <c r="E26" s="43"/>
      <c r="F26" s="43"/>
      <c r="G26" s="43"/>
      <c r="H26" s="43"/>
    </row>
    <row r="27" spans="1:8" x14ac:dyDescent="0.35">
      <c r="A27" s="43"/>
      <c r="B27" s="43"/>
      <c r="C27" s="43"/>
      <c r="D27" s="43"/>
      <c r="E27" s="43"/>
      <c r="F27" s="43"/>
      <c r="G27" s="43"/>
      <c r="H27" s="43"/>
    </row>
    <row r="28" spans="1:8" x14ac:dyDescent="0.35">
      <c r="A28" s="43"/>
      <c r="B28" s="43"/>
      <c r="C28" s="43"/>
      <c r="D28" s="43"/>
      <c r="E28" s="43"/>
      <c r="F28" s="43"/>
      <c r="G28" s="43"/>
      <c r="H28" s="43"/>
    </row>
    <row r="29" spans="1:8" x14ac:dyDescent="0.35">
      <c r="A29" s="43"/>
      <c r="B29" s="43"/>
      <c r="C29" s="43"/>
      <c r="D29" s="43"/>
      <c r="E29" s="43"/>
      <c r="F29" s="43"/>
      <c r="G29" s="43"/>
      <c r="H29" s="43"/>
    </row>
    <row r="30" spans="1:8" x14ac:dyDescent="0.35">
      <c r="A30" s="43"/>
      <c r="B30" s="43"/>
      <c r="C30" s="43"/>
      <c r="D30" s="43"/>
      <c r="E30" s="43"/>
      <c r="F30" s="43"/>
      <c r="G30" s="43"/>
      <c r="H30" s="43"/>
    </row>
    <row r="31" spans="1:8" x14ac:dyDescent="0.35">
      <c r="A31" s="43"/>
      <c r="B31" s="43"/>
      <c r="C31" s="43"/>
      <c r="D31" s="43"/>
      <c r="E31" s="43"/>
      <c r="F31" s="43"/>
      <c r="G31" s="43"/>
      <c r="H31" s="43"/>
    </row>
    <row r="32" spans="1:8" x14ac:dyDescent="0.35">
      <c r="A32" s="43"/>
      <c r="B32" s="43"/>
      <c r="C32" s="43"/>
      <c r="D32" s="43"/>
      <c r="E32" s="43"/>
      <c r="F32" s="43"/>
      <c r="G32" s="43"/>
      <c r="H32" s="43"/>
    </row>
    <row r="33" spans="1:8" x14ac:dyDescent="0.35">
      <c r="A33" s="43"/>
      <c r="B33" s="43"/>
      <c r="C33" s="43"/>
      <c r="D33" s="43"/>
      <c r="E33" s="43"/>
      <c r="F33" s="43"/>
      <c r="G33" s="43"/>
      <c r="H33" s="43"/>
    </row>
    <row r="34" spans="1:8" x14ac:dyDescent="0.35">
      <c r="A34" s="43"/>
      <c r="B34" s="43"/>
      <c r="C34" s="43"/>
      <c r="D34" s="43"/>
      <c r="E34" s="43"/>
      <c r="F34" s="43"/>
      <c r="G34" s="43"/>
      <c r="H34" s="43"/>
    </row>
  </sheetData>
  <mergeCells count="13">
    <mergeCell ref="A18:H34"/>
    <mergeCell ref="C10:F10"/>
    <mergeCell ref="C11:F11"/>
    <mergeCell ref="A1:H1"/>
    <mergeCell ref="C5:F5"/>
    <mergeCell ref="C6:F6"/>
    <mergeCell ref="C7:F7"/>
    <mergeCell ref="C8:F8"/>
    <mergeCell ref="C13:F13"/>
    <mergeCell ref="C14:F14"/>
    <mergeCell ref="C15:F15"/>
    <mergeCell ref="C16:F16"/>
    <mergeCell ref="B3:G3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60D23-DEAE-434B-AE7E-EDEFAF3E751D}">
  <dimension ref="A1:H41"/>
  <sheetViews>
    <sheetView zoomScaleNormal="100" workbookViewId="0">
      <selection sqref="A1:H1"/>
    </sheetView>
  </sheetViews>
  <sheetFormatPr baseColWidth="10" defaultColWidth="10.7265625" defaultRowHeight="14.5" x14ac:dyDescent="0.35"/>
  <cols>
    <col min="1" max="1" width="15.7265625" style="1" customWidth="1"/>
    <col min="2" max="16384" width="10.7265625" style="1"/>
  </cols>
  <sheetData>
    <row r="1" spans="1:8" ht="24.75" customHeight="1" x14ac:dyDescent="0.35">
      <c r="A1" s="46" t="s">
        <v>41</v>
      </c>
      <c r="B1" s="46"/>
      <c r="C1" s="46"/>
      <c r="D1" s="46"/>
      <c r="E1" s="46"/>
      <c r="F1" s="46"/>
      <c r="G1" s="46"/>
      <c r="H1" s="46"/>
    </row>
    <row r="3" spans="1:8" s="2" customFormat="1" x14ac:dyDescent="0.35">
      <c r="A3" s="5" t="str">
        <f>Deckblatt!C5</f>
        <v>Firma</v>
      </c>
      <c r="B3" s="5" t="str">
        <f>Deckblatt!C6</f>
        <v>Muster GbR</v>
      </c>
      <c r="H3" s="6">
        <f>Deckblatt!C11</f>
        <v>44562</v>
      </c>
    </row>
    <row r="5" spans="1:8" ht="23.5" x14ac:dyDescent="0.35">
      <c r="A5" s="48" t="s">
        <v>54</v>
      </c>
      <c r="B5" s="48"/>
      <c r="C5" s="48"/>
      <c r="D5" s="48"/>
      <c r="E5" s="48"/>
      <c r="F5" s="48"/>
      <c r="G5" s="48"/>
      <c r="H5" s="48"/>
    </row>
    <row r="10" spans="1:8" x14ac:dyDescent="0.35">
      <c r="A10" s="4"/>
      <c r="B10" s="4"/>
      <c r="C10" s="4"/>
      <c r="D10" s="4"/>
      <c r="E10" s="4"/>
      <c r="F10" s="4"/>
      <c r="G10" s="4"/>
      <c r="H10" s="4"/>
    </row>
    <row r="11" spans="1:8" ht="23.5" x14ac:dyDescent="0.35">
      <c r="A11" s="48" t="s">
        <v>0</v>
      </c>
      <c r="B11" s="48"/>
      <c r="C11" s="48"/>
      <c r="D11" s="48"/>
      <c r="E11" s="48"/>
      <c r="F11" s="48"/>
      <c r="G11" s="48"/>
      <c r="H11" s="48"/>
    </row>
    <row r="17" spans="1:8" ht="23.5" x14ac:dyDescent="0.35">
      <c r="A17" s="48" t="s">
        <v>55</v>
      </c>
      <c r="B17" s="48"/>
      <c r="C17" s="48"/>
      <c r="D17" s="48"/>
      <c r="E17" s="48"/>
      <c r="F17" s="48"/>
      <c r="G17" s="48"/>
      <c r="H17" s="48"/>
    </row>
    <row r="23" spans="1:8" ht="23.5" x14ac:dyDescent="0.35">
      <c r="A23" s="48" t="s">
        <v>1</v>
      </c>
      <c r="B23" s="48"/>
      <c r="C23" s="48"/>
      <c r="D23" s="48"/>
      <c r="E23" s="48"/>
      <c r="F23" s="48"/>
      <c r="G23" s="48"/>
      <c r="H23" s="48"/>
    </row>
    <row r="29" spans="1:8" ht="23.5" x14ac:dyDescent="0.35">
      <c r="A29" s="48" t="s">
        <v>4</v>
      </c>
      <c r="B29" s="48"/>
      <c r="C29" s="48"/>
      <c r="D29" s="48"/>
      <c r="E29" s="48"/>
      <c r="F29" s="48"/>
      <c r="G29" s="48"/>
      <c r="H29" s="48"/>
    </row>
    <row r="35" spans="1:8" ht="23.5" x14ac:dyDescent="0.35">
      <c r="A35" s="48" t="s">
        <v>2</v>
      </c>
      <c r="B35" s="48"/>
      <c r="C35" s="48"/>
      <c r="D35" s="48"/>
      <c r="E35" s="48"/>
      <c r="F35" s="48"/>
      <c r="G35" s="48"/>
      <c r="H35" s="48"/>
    </row>
    <row r="41" spans="1:8" ht="23.5" x14ac:dyDescent="0.35">
      <c r="A41" s="48" t="s">
        <v>3</v>
      </c>
      <c r="B41" s="48"/>
      <c r="C41" s="48"/>
      <c r="D41" s="48"/>
      <c r="E41" s="48"/>
      <c r="F41" s="48"/>
      <c r="G41" s="48"/>
      <c r="H41" s="48"/>
    </row>
  </sheetData>
  <mergeCells count="8">
    <mergeCell ref="A29:H29"/>
    <mergeCell ref="A35:H35"/>
    <mergeCell ref="A41:H41"/>
    <mergeCell ref="A1:H1"/>
    <mergeCell ref="A5:H5"/>
    <mergeCell ref="A11:H11"/>
    <mergeCell ref="A17:H17"/>
    <mergeCell ref="A23:H23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213A3-C9F8-467B-A8F1-59AA61B5CEAC}">
  <dimension ref="A1:H41"/>
  <sheetViews>
    <sheetView zoomScaleNormal="100" workbookViewId="0">
      <selection sqref="A1:H1"/>
    </sheetView>
  </sheetViews>
  <sheetFormatPr baseColWidth="10" defaultColWidth="10.7265625" defaultRowHeight="14.5" x14ac:dyDescent="0.35"/>
  <cols>
    <col min="1" max="1" width="15.7265625" style="1" customWidth="1"/>
    <col min="2" max="16384" width="10.7265625" style="1"/>
  </cols>
  <sheetData>
    <row r="1" spans="1:8" ht="25" customHeight="1" x14ac:dyDescent="0.35">
      <c r="A1" s="46" t="s">
        <v>41</v>
      </c>
      <c r="B1" s="46"/>
      <c r="C1" s="46"/>
      <c r="D1" s="46"/>
      <c r="E1" s="46"/>
      <c r="F1" s="46"/>
      <c r="G1" s="46"/>
      <c r="H1" s="46"/>
    </row>
    <row r="3" spans="1:8" s="2" customFormat="1" x14ac:dyDescent="0.35">
      <c r="A3" s="5" t="str">
        <f>Deckblatt!C5</f>
        <v>Firma</v>
      </c>
      <c r="B3" s="5" t="str">
        <f>Deckblatt!C6</f>
        <v>Muster GbR</v>
      </c>
      <c r="H3" s="6">
        <f>Deckblatt!C11</f>
        <v>44562</v>
      </c>
    </row>
    <row r="5" spans="1:8" ht="23.5" x14ac:dyDescent="0.35">
      <c r="A5" s="48" t="s">
        <v>5</v>
      </c>
      <c r="B5" s="48"/>
      <c r="C5" s="48"/>
      <c r="D5" s="48"/>
      <c r="E5" s="48"/>
      <c r="F5" s="48"/>
      <c r="G5" s="48"/>
      <c r="H5" s="48"/>
    </row>
    <row r="19" spans="1:8" x14ac:dyDescent="0.35">
      <c r="A19" s="4"/>
      <c r="B19" s="4"/>
      <c r="C19" s="4"/>
      <c r="D19" s="4"/>
      <c r="E19" s="4"/>
      <c r="F19" s="4"/>
      <c r="G19" s="4"/>
      <c r="H19" s="4"/>
    </row>
    <row r="20" spans="1:8" ht="23.5" x14ac:dyDescent="0.35">
      <c r="A20" s="48" t="s">
        <v>6</v>
      </c>
      <c r="B20" s="48"/>
      <c r="C20" s="48"/>
      <c r="D20" s="48"/>
      <c r="E20" s="48"/>
      <c r="F20" s="48"/>
      <c r="G20" s="48"/>
      <c r="H20" s="48"/>
    </row>
    <row r="35" spans="1:8" ht="23.5" x14ac:dyDescent="0.35">
      <c r="A35" s="48" t="s">
        <v>7</v>
      </c>
      <c r="B35" s="48"/>
      <c r="C35" s="48"/>
      <c r="D35" s="48"/>
      <c r="E35" s="48"/>
      <c r="F35" s="48"/>
      <c r="G35" s="48"/>
      <c r="H35" s="48"/>
    </row>
    <row r="36" spans="1:8" x14ac:dyDescent="0.35">
      <c r="B36" s="1" t="s">
        <v>8</v>
      </c>
      <c r="C36" s="1" t="s">
        <v>9</v>
      </c>
    </row>
    <row r="41" spans="1:8" x14ac:dyDescent="0.35">
      <c r="B41" s="1" t="s">
        <v>8</v>
      </c>
      <c r="C41" s="1" t="s">
        <v>10</v>
      </c>
    </row>
  </sheetData>
  <mergeCells count="4">
    <mergeCell ref="A1:H1"/>
    <mergeCell ref="A35:H35"/>
    <mergeCell ref="A20:H20"/>
    <mergeCell ref="A5:H5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30D93-B549-44CF-BC03-31BC281CE24F}">
  <dimension ref="A1:H35"/>
  <sheetViews>
    <sheetView zoomScaleNormal="100" workbookViewId="0">
      <selection sqref="A1:H1"/>
    </sheetView>
  </sheetViews>
  <sheetFormatPr baseColWidth="10" defaultColWidth="10.7265625" defaultRowHeight="14.5" x14ac:dyDescent="0.35"/>
  <cols>
    <col min="1" max="1" width="15.7265625" style="1" customWidth="1"/>
    <col min="2" max="16384" width="10.7265625" style="1"/>
  </cols>
  <sheetData>
    <row r="1" spans="1:8" ht="25" customHeight="1" x14ac:dyDescent="0.35">
      <c r="A1" s="46" t="s">
        <v>41</v>
      </c>
      <c r="B1" s="46"/>
      <c r="C1" s="46"/>
      <c r="D1" s="46"/>
      <c r="E1" s="46"/>
      <c r="F1" s="46"/>
      <c r="G1" s="46"/>
      <c r="H1" s="46"/>
    </row>
    <row r="3" spans="1:8" s="2" customFormat="1" x14ac:dyDescent="0.35">
      <c r="A3" s="5" t="str">
        <f>Deckblatt!C5</f>
        <v>Firma</v>
      </c>
      <c r="B3" s="5" t="str">
        <f>Deckblatt!C6</f>
        <v>Muster GbR</v>
      </c>
      <c r="H3" s="6">
        <f>Deckblatt!C11</f>
        <v>44562</v>
      </c>
    </row>
    <row r="5" spans="1:8" ht="23.5" x14ac:dyDescent="0.35">
      <c r="A5" s="48" t="s">
        <v>11</v>
      </c>
      <c r="B5" s="48"/>
      <c r="C5" s="48"/>
      <c r="D5" s="48"/>
      <c r="E5" s="48"/>
      <c r="F5" s="48"/>
      <c r="G5" s="48"/>
      <c r="H5" s="48"/>
    </row>
    <row r="19" spans="1:8" x14ac:dyDescent="0.35">
      <c r="A19" s="4"/>
      <c r="B19" s="4"/>
      <c r="C19" s="4"/>
      <c r="D19" s="4"/>
      <c r="E19" s="4"/>
      <c r="F19" s="4"/>
      <c r="G19" s="4"/>
      <c r="H19" s="4"/>
    </row>
    <row r="20" spans="1:8" ht="23.5" x14ac:dyDescent="0.35">
      <c r="A20" s="48" t="s">
        <v>12</v>
      </c>
      <c r="B20" s="48"/>
      <c r="C20" s="48"/>
      <c r="D20" s="48"/>
      <c r="E20" s="48"/>
      <c r="F20" s="48"/>
      <c r="G20" s="48"/>
      <c r="H20" s="48"/>
    </row>
    <row r="35" spans="1:8" ht="23.5" x14ac:dyDescent="0.35">
      <c r="A35" s="48" t="s">
        <v>13</v>
      </c>
      <c r="B35" s="48"/>
      <c r="C35" s="48"/>
      <c r="D35" s="48"/>
      <c r="E35" s="48"/>
      <c r="F35" s="48"/>
      <c r="G35" s="48"/>
      <c r="H35" s="48"/>
    </row>
  </sheetData>
  <mergeCells count="4">
    <mergeCell ref="A1:H1"/>
    <mergeCell ref="A5:H5"/>
    <mergeCell ref="A20:H20"/>
    <mergeCell ref="A35:H35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15E54-C0D1-4204-9043-DE6D0B03598A}">
  <dimension ref="A1:H35"/>
  <sheetViews>
    <sheetView zoomScaleNormal="100" workbookViewId="0">
      <selection sqref="A1:H1"/>
    </sheetView>
  </sheetViews>
  <sheetFormatPr baseColWidth="10" defaultColWidth="10.7265625" defaultRowHeight="14.5" x14ac:dyDescent="0.35"/>
  <cols>
    <col min="1" max="1" width="15.7265625" style="1" customWidth="1"/>
    <col min="2" max="16384" width="10.7265625" style="1"/>
  </cols>
  <sheetData>
    <row r="1" spans="1:8" ht="25" customHeight="1" x14ac:dyDescent="0.35">
      <c r="A1" s="46" t="s">
        <v>41</v>
      </c>
      <c r="B1" s="46"/>
      <c r="C1" s="46"/>
      <c r="D1" s="46"/>
      <c r="E1" s="46"/>
      <c r="F1" s="46"/>
      <c r="G1" s="46"/>
      <c r="H1" s="46"/>
    </row>
    <row r="3" spans="1:8" s="2" customFormat="1" x14ac:dyDescent="0.35">
      <c r="A3" s="5" t="str">
        <f>Deckblatt!C5</f>
        <v>Firma</v>
      </c>
      <c r="B3" s="5" t="str">
        <f>Deckblatt!C6</f>
        <v>Muster GbR</v>
      </c>
      <c r="H3" s="6">
        <f>Deckblatt!C11</f>
        <v>44562</v>
      </c>
    </row>
    <row r="5" spans="1:8" ht="23.5" x14ac:dyDescent="0.35">
      <c r="A5" s="48" t="s">
        <v>56</v>
      </c>
      <c r="B5" s="48"/>
      <c r="C5" s="48"/>
      <c r="D5" s="48"/>
      <c r="E5" s="48"/>
      <c r="F5" s="48"/>
      <c r="G5" s="48"/>
      <c r="H5" s="48"/>
    </row>
    <row r="19" spans="1:8" x14ac:dyDescent="0.35">
      <c r="A19" s="4"/>
      <c r="B19" s="4"/>
      <c r="C19" s="4"/>
      <c r="D19" s="4"/>
      <c r="E19" s="4"/>
      <c r="F19" s="4"/>
      <c r="G19" s="4"/>
      <c r="H19" s="4"/>
    </row>
    <row r="20" spans="1:8" ht="23.5" x14ac:dyDescent="0.35">
      <c r="A20" s="48" t="s">
        <v>14</v>
      </c>
      <c r="B20" s="48"/>
      <c r="C20" s="48"/>
      <c r="D20" s="48"/>
      <c r="E20" s="48"/>
      <c r="F20" s="48"/>
      <c r="G20" s="48"/>
      <c r="H20" s="48"/>
    </row>
    <row r="35" spans="1:8" ht="23.5" x14ac:dyDescent="0.35">
      <c r="A35" s="48" t="s">
        <v>15</v>
      </c>
      <c r="B35" s="48"/>
      <c r="C35" s="48"/>
      <c r="D35" s="48"/>
      <c r="E35" s="48"/>
      <c r="F35" s="48"/>
      <c r="G35" s="48"/>
      <c r="H35" s="48"/>
    </row>
  </sheetData>
  <mergeCells count="4">
    <mergeCell ref="A1:H1"/>
    <mergeCell ref="A5:H5"/>
    <mergeCell ref="A20:H20"/>
    <mergeCell ref="A35:H35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75278-4097-4F35-8B23-11212DC557B1}">
  <dimension ref="A1:H38"/>
  <sheetViews>
    <sheetView zoomScaleNormal="100" workbookViewId="0">
      <selection sqref="A1:H1"/>
    </sheetView>
  </sheetViews>
  <sheetFormatPr baseColWidth="10" defaultColWidth="10.7265625" defaultRowHeight="14.5" x14ac:dyDescent="0.35"/>
  <cols>
    <col min="1" max="1" width="15.7265625" style="1" customWidth="1"/>
    <col min="2" max="16384" width="10.7265625" style="1"/>
  </cols>
  <sheetData>
    <row r="1" spans="1:8" ht="25" customHeight="1" x14ac:dyDescent="0.35">
      <c r="A1" s="46" t="s">
        <v>41</v>
      </c>
      <c r="B1" s="46"/>
      <c r="C1" s="46"/>
      <c r="D1" s="46"/>
      <c r="E1" s="46"/>
      <c r="F1" s="46"/>
      <c r="G1" s="46"/>
      <c r="H1" s="46"/>
    </row>
    <row r="3" spans="1:8" s="2" customFormat="1" x14ac:dyDescent="0.35">
      <c r="A3" s="5" t="str">
        <f>Deckblatt!C5</f>
        <v>Firma</v>
      </c>
      <c r="B3" s="5" t="str">
        <f>Deckblatt!C6</f>
        <v>Muster GbR</v>
      </c>
      <c r="H3" s="6">
        <f>Deckblatt!C11</f>
        <v>44562</v>
      </c>
    </row>
    <row r="5" spans="1:8" ht="23.5" x14ac:dyDescent="0.35">
      <c r="A5" s="48" t="s">
        <v>16</v>
      </c>
      <c r="B5" s="48"/>
      <c r="C5" s="48"/>
      <c r="D5" s="48"/>
      <c r="E5" s="48"/>
      <c r="F5" s="48"/>
      <c r="G5" s="48"/>
      <c r="H5" s="48"/>
    </row>
    <row r="15" spans="1:8" x14ac:dyDescent="0.35">
      <c r="A15" s="4"/>
      <c r="B15" s="4"/>
      <c r="C15" s="4"/>
      <c r="D15" s="4"/>
      <c r="E15" s="4"/>
      <c r="F15" s="4"/>
      <c r="G15" s="4"/>
      <c r="H15" s="4"/>
    </row>
    <row r="16" spans="1:8" ht="23.5" x14ac:dyDescent="0.35">
      <c r="A16" s="48" t="s">
        <v>17</v>
      </c>
      <c r="B16" s="48"/>
      <c r="C16" s="48"/>
      <c r="D16" s="48"/>
      <c r="E16" s="48"/>
      <c r="F16" s="48"/>
      <c r="G16" s="48"/>
      <c r="H16" s="48"/>
    </row>
    <row r="27" spans="1:8" ht="23.5" x14ac:dyDescent="0.35">
      <c r="A27" s="48" t="s">
        <v>57</v>
      </c>
      <c r="B27" s="48"/>
      <c r="C27" s="48"/>
      <c r="D27" s="48"/>
      <c r="E27" s="48"/>
      <c r="F27" s="48"/>
      <c r="G27" s="48"/>
      <c r="H27" s="48"/>
    </row>
    <row r="38" spans="1:8" ht="23.5" x14ac:dyDescent="0.35">
      <c r="A38" s="48" t="s">
        <v>18</v>
      </c>
      <c r="B38" s="48"/>
      <c r="C38" s="48"/>
      <c r="D38" s="48"/>
      <c r="E38" s="48"/>
      <c r="F38" s="48"/>
      <c r="G38" s="48"/>
      <c r="H38" s="48"/>
    </row>
  </sheetData>
  <mergeCells count="5">
    <mergeCell ref="A1:H1"/>
    <mergeCell ref="A5:H5"/>
    <mergeCell ref="A16:H16"/>
    <mergeCell ref="A27:H27"/>
    <mergeCell ref="A38:H38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384F7-0B20-480D-ABA7-BDF247C8D1ED}">
  <dimension ref="A1:H49"/>
  <sheetViews>
    <sheetView zoomScaleNormal="100" workbookViewId="0">
      <selection sqref="A1:H1"/>
    </sheetView>
  </sheetViews>
  <sheetFormatPr baseColWidth="10" defaultColWidth="10.7265625" defaultRowHeight="14.5" x14ac:dyDescent="0.35"/>
  <cols>
    <col min="1" max="1" width="15.7265625" style="1" customWidth="1"/>
    <col min="2" max="16384" width="10.7265625" style="1"/>
  </cols>
  <sheetData>
    <row r="1" spans="1:8" ht="25" customHeight="1" x14ac:dyDescent="0.35">
      <c r="A1" s="46" t="s">
        <v>41</v>
      </c>
      <c r="B1" s="46"/>
      <c r="C1" s="46"/>
      <c r="D1" s="46"/>
      <c r="E1" s="46"/>
      <c r="F1" s="46"/>
      <c r="G1" s="46"/>
      <c r="H1" s="46"/>
    </row>
    <row r="3" spans="1:8" s="2" customFormat="1" x14ac:dyDescent="0.35">
      <c r="A3" s="5" t="str">
        <f>Deckblatt!C5</f>
        <v>Firma</v>
      </c>
      <c r="B3" s="5" t="str">
        <f>Deckblatt!C6</f>
        <v>Muster GbR</v>
      </c>
      <c r="H3" s="6">
        <f>Deckblatt!C11</f>
        <v>44562</v>
      </c>
    </row>
    <row r="5" spans="1:8" ht="23.5" x14ac:dyDescent="0.35">
      <c r="A5" s="48" t="s">
        <v>64</v>
      </c>
      <c r="B5" s="48"/>
      <c r="C5" s="48"/>
      <c r="D5" s="48"/>
      <c r="E5" s="48"/>
      <c r="F5" s="48"/>
      <c r="G5" s="48"/>
      <c r="H5" s="48"/>
    </row>
    <row r="16" spans="1:8" x14ac:dyDescent="0.35">
      <c r="A16" s="4"/>
      <c r="B16" s="4"/>
      <c r="C16" s="4"/>
      <c r="D16" s="4"/>
      <c r="E16" s="4"/>
      <c r="F16" s="4"/>
      <c r="G16" s="4"/>
      <c r="H16" s="4"/>
    </row>
    <row r="18" spans="1:8" s="7" customFormat="1" ht="22" customHeight="1" x14ac:dyDescent="0.35">
      <c r="A18" s="49" t="s">
        <v>65</v>
      </c>
      <c r="B18" s="49"/>
      <c r="C18" s="49"/>
      <c r="D18" s="49"/>
      <c r="E18" s="49"/>
      <c r="F18" s="49"/>
      <c r="G18" s="49"/>
      <c r="H18" s="49"/>
    </row>
    <row r="19" spans="1:8" s="16" customFormat="1" ht="22" customHeight="1" thickBot="1" x14ac:dyDescent="0.4">
      <c r="A19" s="14"/>
      <c r="B19" s="14">
        <v>2021</v>
      </c>
      <c r="C19" s="15">
        <f>B19+1</f>
        <v>2022</v>
      </c>
      <c r="D19" s="15">
        <f t="shared" ref="D19:H19" si="0">C19+1</f>
        <v>2023</v>
      </c>
      <c r="E19" s="15">
        <f t="shared" si="0"/>
        <v>2024</v>
      </c>
      <c r="F19" s="15">
        <f t="shared" si="0"/>
        <v>2025</v>
      </c>
      <c r="G19" s="15">
        <f t="shared" si="0"/>
        <v>2026</v>
      </c>
      <c r="H19" s="15">
        <f t="shared" si="0"/>
        <v>2027</v>
      </c>
    </row>
    <row r="20" spans="1:8" s="17" customFormat="1" ht="22" customHeight="1" x14ac:dyDescent="0.35">
      <c r="A20" s="22" t="s">
        <v>19</v>
      </c>
      <c r="B20" s="23">
        <v>150000</v>
      </c>
      <c r="C20" s="23">
        <v>160000</v>
      </c>
      <c r="D20" s="23">
        <v>170000</v>
      </c>
      <c r="E20" s="23">
        <v>170000</v>
      </c>
      <c r="F20" s="23">
        <v>170000</v>
      </c>
      <c r="G20" s="23">
        <v>170000</v>
      </c>
      <c r="H20" s="23">
        <v>170000</v>
      </c>
    </row>
    <row r="21" spans="1:8" s="17" customFormat="1" ht="22" customHeight="1" x14ac:dyDescent="0.35">
      <c r="A21" s="22" t="s">
        <v>20</v>
      </c>
      <c r="B21" s="23">
        <v>45390</v>
      </c>
      <c r="C21" s="23">
        <v>45390</v>
      </c>
      <c r="D21" s="23">
        <v>50000</v>
      </c>
      <c r="E21" s="23">
        <v>50000</v>
      </c>
      <c r="F21" s="23">
        <v>50000</v>
      </c>
      <c r="G21" s="23">
        <v>50000</v>
      </c>
      <c r="H21" s="23">
        <v>50000</v>
      </c>
    </row>
    <row r="22" spans="1:8" s="17" customFormat="1" ht="22" customHeight="1" x14ac:dyDescent="0.35">
      <c r="A22" s="22" t="s">
        <v>21</v>
      </c>
      <c r="B22" s="23"/>
      <c r="C22" s="23"/>
      <c r="D22" s="23">
        <v>45000</v>
      </c>
      <c r="E22" s="23">
        <v>45000</v>
      </c>
      <c r="F22" s="23">
        <v>45000</v>
      </c>
      <c r="G22" s="23">
        <v>45000</v>
      </c>
      <c r="H22" s="23">
        <v>45000</v>
      </c>
    </row>
    <row r="23" spans="1:8" s="17" customFormat="1" ht="22" customHeight="1" x14ac:dyDescent="0.35">
      <c r="A23" s="22"/>
      <c r="B23" s="23"/>
      <c r="C23" s="23"/>
      <c r="D23" s="23"/>
      <c r="E23" s="23"/>
      <c r="F23" s="23"/>
      <c r="G23" s="23"/>
      <c r="H23" s="23"/>
    </row>
    <row r="24" spans="1:8" s="17" customFormat="1" ht="22" customHeight="1" thickBot="1" x14ac:dyDescent="0.4">
      <c r="A24" s="24"/>
      <c r="B24" s="25"/>
      <c r="C24" s="25"/>
      <c r="D24" s="25"/>
      <c r="E24" s="25"/>
      <c r="F24" s="25"/>
      <c r="G24" s="25"/>
      <c r="H24" s="25"/>
    </row>
    <row r="25" spans="1:8" s="16" customFormat="1" ht="22" customHeight="1" x14ac:dyDescent="0.35">
      <c r="A25" s="16" t="s">
        <v>22</v>
      </c>
      <c r="B25" s="20">
        <f>SUM(B20:B24)</f>
        <v>195390</v>
      </c>
      <c r="C25" s="20">
        <f t="shared" ref="C25:H25" si="1">SUM(C20:C24)</f>
        <v>205390</v>
      </c>
      <c r="D25" s="20">
        <f t="shared" si="1"/>
        <v>265000</v>
      </c>
      <c r="E25" s="20">
        <f t="shared" si="1"/>
        <v>265000</v>
      </c>
      <c r="F25" s="20">
        <f t="shared" si="1"/>
        <v>265000</v>
      </c>
      <c r="G25" s="20">
        <f t="shared" si="1"/>
        <v>265000</v>
      </c>
      <c r="H25" s="20">
        <f t="shared" si="1"/>
        <v>265000</v>
      </c>
    </row>
    <row r="26" spans="1:8" s="17" customFormat="1" ht="22" customHeight="1" thickBot="1" x14ac:dyDescent="0.4">
      <c r="A26" s="24" t="s">
        <v>23</v>
      </c>
      <c r="B26" s="25">
        <v>25000</v>
      </c>
      <c r="C26" s="25">
        <v>25000</v>
      </c>
      <c r="D26" s="25">
        <v>25000</v>
      </c>
      <c r="E26" s="25">
        <v>25000</v>
      </c>
      <c r="F26" s="25">
        <v>25000</v>
      </c>
      <c r="G26" s="25">
        <v>25000</v>
      </c>
      <c r="H26" s="25">
        <v>25000</v>
      </c>
    </row>
    <row r="27" spans="1:8" s="16" customFormat="1" ht="22" customHeight="1" x14ac:dyDescent="0.35">
      <c r="A27" s="16" t="s">
        <v>24</v>
      </c>
      <c r="B27" s="20">
        <f>B25-B26</f>
        <v>170390</v>
      </c>
      <c r="C27" s="20">
        <f t="shared" ref="C27:H27" si="2">C25-C26</f>
        <v>180390</v>
      </c>
      <c r="D27" s="20">
        <f t="shared" si="2"/>
        <v>240000</v>
      </c>
      <c r="E27" s="20">
        <f t="shared" si="2"/>
        <v>240000</v>
      </c>
      <c r="F27" s="20">
        <f t="shared" si="2"/>
        <v>240000</v>
      </c>
      <c r="G27" s="20">
        <f t="shared" si="2"/>
        <v>240000</v>
      </c>
      <c r="H27" s="20">
        <f t="shared" si="2"/>
        <v>240000</v>
      </c>
    </row>
    <row r="28" spans="1:8" s="16" customFormat="1" ht="22" customHeight="1" x14ac:dyDescent="0.35">
      <c r="A28" s="16" t="s">
        <v>25</v>
      </c>
      <c r="B28" s="21">
        <f>IFERROR(B27/B25,"")</f>
        <v>0.87205077025436306</v>
      </c>
      <c r="C28" s="21">
        <f t="shared" ref="C28:H28" si="3">IFERROR(C27/C25,"")</f>
        <v>0.87828034471006378</v>
      </c>
      <c r="D28" s="21">
        <f t="shared" si="3"/>
        <v>0.90566037735849059</v>
      </c>
      <c r="E28" s="21">
        <f t="shared" si="3"/>
        <v>0.90566037735849059</v>
      </c>
      <c r="F28" s="21">
        <f t="shared" si="3"/>
        <v>0.90566037735849059</v>
      </c>
      <c r="G28" s="21">
        <f t="shared" si="3"/>
        <v>0.90566037735849059</v>
      </c>
      <c r="H28" s="21">
        <f t="shared" si="3"/>
        <v>0.90566037735849059</v>
      </c>
    </row>
    <row r="29" spans="1:8" s="7" customFormat="1" ht="22" customHeight="1" x14ac:dyDescent="0.35"/>
    <row r="30" spans="1:8" s="7" customFormat="1" ht="22" customHeight="1" x14ac:dyDescent="0.35"/>
    <row r="31" spans="1:8" s="7" customFormat="1" ht="22" customHeight="1" x14ac:dyDescent="0.35"/>
    <row r="32" spans="1:8" s="7" customFormat="1" ht="22" customHeight="1" x14ac:dyDescent="0.35"/>
    <row r="33" s="7" customFormat="1" ht="22" customHeight="1" x14ac:dyDescent="0.35"/>
    <row r="34" s="7" customFormat="1" ht="22" customHeight="1" x14ac:dyDescent="0.35"/>
    <row r="35" s="7" customFormat="1" ht="22" customHeight="1" x14ac:dyDescent="0.35"/>
    <row r="36" s="7" customFormat="1" ht="22" customHeight="1" x14ac:dyDescent="0.35"/>
    <row r="37" s="7" customFormat="1" ht="22" customHeight="1" x14ac:dyDescent="0.35"/>
    <row r="38" s="7" customFormat="1" ht="22" customHeight="1" x14ac:dyDescent="0.35"/>
    <row r="39" s="7" customFormat="1" ht="22" customHeight="1" x14ac:dyDescent="0.35"/>
    <row r="40" s="7" customFormat="1" ht="22" customHeight="1" x14ac:dyDescent="0.35"/>
    <row r="41" s="7" customFormat="1" ht="22" customHeight="1" x14ac:dyDescent="0.35"/>
    <row r="42" s="7" customFormat="1" ht="22" customHeight="1" x14ac:dyDescent="0.35"/>
    <row r="43" s="7" customFormat="1" ht="22" customHeight="1" x14ac:dyDescent="0.35"/>
    <row r="44" s="7" customFormat="1" ht="22" customHeight="1" x14ac:dyDescent="0.35"/>
    <row r="45" s="7" customFormat="1" ht="22" customHeight="1" x14ac:dyDescent="0.35"/>
    <row r="46" s="7" customFormat="1" ht="22" customHeight="1" x14ac:dyDescent="0.35"/>
    <row r="47" s="7" customFormat="1" ht="22" customHeight="1" x14ac:dyDescent="0.35"/>
    <row r="48" s="7" customFormat="1" ht="22" customHeight="1" x14ac:dyDescent="0.35"/>
    <row r="49" s="7" customFormat="1" ht="22" customHeight="1" x14ac:dyDescent="0.35"/>
  </sheetData>
  <mergeCells count="3">
    <mergeCell ref="A18:H18"/>
    <mergeCell ref="A1:H1"/>
    <mergeCell ref="A5:H5"/>
  </mergeCells>
  <phoneticPr fontId="3" type="noConversion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B8DC0-EBAC-46AF-8A31-6B41FC639FA2}">
  <dimension ref="A1:H26"/>
  <sheetViews>
    <sheetView topLeftCell="A9" zoomScaleNormal="100" workbookViewId="0">
      <selection activeCell="B27" sqref="B27"/>
    </sheetView>
  </sheetViews>
  <sheetFormatPr baseColWidth="10" defaultColWidth="10.7265625" defaultRowHeight="14.5" x14ac:dyDescent="0.35"/>
  <cols>
    <col min="1" max="1" width="15.7265625" style="7" customWidth="1"/>
    <col min="2" max="16384" width="10.7265625" style="7"/>
  </cols>
  <sheetData>
    <row r="1" spans="1:8" ht="25" customHeight="1" x14ac:dyDescent="0.35">
      <c r="A1" s="46" t="s">
        <v>41</v>
      </c>
      <c r="B1" s="46"/>
      <c r="C1" s="46"/>
      <c r="D1" s="46"/>
      <c r="E1" s="46"/>
      <c r="F1" s="46"/>
      <c r="G1" s="46"/>
      <c r="H1" s="46"/>
    </row>
    <row r="3" spans="1:8" s="27" customFormat="1" x14ac:dyDescent="0.35">
      <c r="A3" s="26" t="str">
        <f>Deckblatt!C5</f>
        <v>Firma</v>
      </c>
      <c r="B3" s="26" t="str">
        <f>Deckblatt!C6</f>
        <v>Muster GbR</v>
      </c>
      <c r="H3" s="28">
        <f>Deckblatt!C11</f>
        <v>44562</v>
      </c>
    </row>
    <row r="5" spans="1:8" ht="23.5" x14ac:dyDescent="0.35">
      <c r="A5" s="3" t="s">
        <v>40</v>
      </c>
      <c r="B5" s="29"/>
      <c r="C5" s="29"/>
      <c r="D5" s="29"/>
      <c r="E5" s="29"/>
      <c r="F5" s="29"/>
      <c r="G5" s="29"/>
      <c r="H5" s="29"/>
    </row>
    <row r="16" spans="1:8" ht="22" customHeight="1" x14ac:dyDescent="0.35">
      <c r="A16" s="49" t="s">
        <v>26</v>
      </c>
      <c r="B16" s="49"/>
      <c r="C16" s="49"/>
      <c r="D16" s="49"/>
      <c r="E16" s="49"/>
      <c r="F16" s="49"/>
      <c r="G16" s="49"/>
      <c r="H16" s="49"/>
    </row>
    <row r="17" spans="1:8" s="16" customFormat="1" ht="22" customHeight="1" thickBot="1" x14ac:dyDescent="0.4">
      <c r="A17" s="14"/>
      <c r="B17" s="15">
        <f>'Umsatz &amp; Ertragsquellen'!B19</f>
        <v>2021</v>
      </c>
      <c r="C17" s="15">
        <f>B17+1</f>
        <v>2022</v>
      </c>
      <c r="D17" s="15">
        <f t="shared" ref="D17:H17" si="0">C17+1</f>
        <v>2023</v>
      </c>
      <c r="E17" s="15">
        <f t="shared" si="0"/>
        <v>2024</v>
      </c>
      <c r="F17" s="15">
        <f t="shared" si="0"/>
        <v>2025</v>
      </c>
      <c r="G17" s="15">
        <f t="shared" si="0"/>
        <v>2026</v>
      </c>
      <c r="H17" s="15">
        <f t="shared" si="0"/>
        <v>2027</v>
      </c>
    </row>
    <row r="18" spans="1:8" s="17" customFormat="1" ht="22" customHeight="1" x14ac:dyDescent="0.35">
      <c r="A18" s="17" t="s">
        <v>23</v>
      </c>
      <c r="B18" s="30">
        <f>'Umsatz &amp; Ertragsquellen'!B26</f>
        <v>25000</v>
      </c>
      <c r="C18" s="30">
        <f>'Umsatz &amp; Ertragsquellen'!C26</f>
        <v>25000</v>
      </c>
      <c r="D18" s="30">
        <f>'Umsatz &amp; Ertragsquellen'!D26</f>
        <v>25000</v>
      </c>
      <c r="E18" s="30">
        <f>'Umsatz &amp; Ertragsquellen'!E26</f>
        <v>25000</v>
      </c>
      <c r="F18" s="30">
        <f>'Umsatz &amp; Ertragsquellen'!F26</f>
        <v>25000</v>
      </c>
      <c r="G18" s="30">
        <f>'Umsatz &amp; Ertragsquellen'!G26</f>
        <v>25000</v>
      </c>
      <c r="H18" s="30">
        <f>'Umsatz &amp; Ertragsquellen'!H26</f>
        <v>25000</v>
      </c>
    </row>
    <row r="19" spans="1:8" s="17" customFormat="1" ht="22" customHeight="1" x14ac:dyDescent="0.35">
      <c r="A19" s="17" t="s">
        <v>27</v>
      </c>
      <c r="B19" s="23">
        <v>45000</v>
      </c>
      <c r="C19" s="23">
        <v>45000</v>
      </c>
      <c r="D19" s="23">
        <v>45000</v>
      </c>
      <c r="E19" s="23">
        <v>50000</v>
      </c>
      <c r="F19" s="23">
        <v>50000</v>
      </c>
      <c r="G19" s="23">
        <v>50000</v>
      </c>
      <c r="H19" s="23">
        <v>50000</v>
      </c>
    </row>
    <row r="20" spans="1:8" s="17" customFormat="1" ht="22" customHeight="1" x14ac:dyDescent="0.35">
      <c r="A20" s="17" t="s">
        <v>28</v>
      </c>
      <c r="B20" s="23">
        <v>80000</v>
      </c>
      <c r="C20" s="23">
        <v>82000</v>
      </c>
      <c r="D20" s="23">
        <v>84000</v>
      </c>
      <c r="E20" s="23">
        <v>86000</v>
      </c>
      <c r="F20" s="23">
        <v>88000</v>
      </c>
      <c r="G20" s="23">
        <v>90000</v>
      </c>
      <c r="H20" s="23">
        <v>92000</v>
      </c>
    </row>
    <row r="21" spans="1:8" s="17" customFormat="1" ht="22" customHeight="1" x14ac:dyDescent="0.35">
      <c r="A21" s="17" t="s">
        <v>58</v>
      </c>
      <c r="B21" s="23">
        <v>6000</v>
      </c>
      <c r="C21" s="23">
        <v>6000</v>
      </c>
      <c r="D21" s="23">
        <v>6000</v>
      </c>
      <c r="E21" s="23">
        <v>6000</v>
      </c>
      <c r="F21" s="23">
        <v>6000</v>
      </c>
      <c r="G21" s="23">
        <v>6000</v>
      </c>
      <c r="H21" s="23">
        <v>6000</v>
      </c>
    </row>
    <row r="22" spans="1:8" s="17" customFormat="1" ht="22" customHeight="1" x14ac:dyDescent="0.35">
      <c r="A22" s="17" t="s">
        <v>59</v>
      </c>
      <c r="B22" s="23">
        <v>3000</v>
      </c>
      <c r="C22" s="23">
        <v>3000</v>
      </c>
      <c r="D22" s="23">
        <v>3000</v>
      </c>
      <c r="E22" s="23">
        <v>3000</v>
      </c>
      <c r="F22" s="23">
        <v>3000</v>
      </c>
      <c r="G22" s="23">
        <v>3000</v>
      </c>
      <c r="H22" s="23">
        <v>3000</v>
      </c>
    </row>
    <row r="23" spans="1:8" s="17" customFormat="1" ht="22" customHeight="1" x14ac:dyDescent="0.35">
      <c r="A23" s="17" t="s">
        <v>60</v>
      </c>
      <c r="B23" s="23">
        <v>5000</v>
      </c>
      <c r="C23" s="23">
        <v>5000</v>
      </c>
      <c r="D23" s="23">
        <v>5000</v>
      </c>
      <c r="E23" s="23">
        <v>5000</v>
      </c>
      <c r="F23" s="23">
        <v>5000</v>
      </c>
      <c r="G23" s="23">
        <v>5000</v>
      </c>
      <c r="H23" s="23">
        <v>5000</v>
      </c>
    </row>
    <row r="24" spans="1:8" s="17" customFormat="1" ht="22" customHeight="1" x14ac:dyDescent="0.35">
      <c r="A24" s="17" t="s">
        <v>29</v>
      </c>
      <c r="B24" s="23">
        <v>10000</v>
      </c>
      <c r="C24" s="23">
        <v>10000</v>
      </c>
      <c r="D24" s="23">
        <v>10000</v>
      </c>
      <c r="E24" s="23">
        <v>13000</v>
      </c>
      <c r="F24" s="23">
        <v>13000</v>
      </c>
      <c r="G24" s="23">
        <v>13000</v>
      </c>
      <c r="H24" s="23">
        <v>13000</v>
      </c>
    </row>
    <row r="25" spans="1:8" s="17" customFormat="1" ht="22" customHeight="1" thickBot="1" x14ac:dyDescent="0.4">
      <c r="A25" s="19" t="s">
        <v>30</v>
      </c>
      <c r="B25" s="25">
        <v>5000</v>
      </c>
      <c r="C25" s="25">
        <v>5000</v>
      </c>
      <c r="D25" s="25">
        <v>5000</v>
      </c>
      <c r="E25" s="25">
        <v>5000</v>
      </c>
      <c r="F25" s="25">
        <v>5000</v>
      </c>
      <c r="G25" s="25">
        <v>5000</v>
      </c>
      <c r="H25" s="25">
        <v>5000</v>
      </c>
    </row>
    <row r="26" spans="1:8" s="16" customFormat="1" ht="22" customHeight="1" x14ac:dyDescent="0.35">
      <c r="A26" s="16" t="s">
        <v>22</v>
      </c>
      <c r="B26" s="20">
        <f>SUM(B18:B25)</f>
        <v>179000</v>
      </c>
      <c r="C26" s="20">
        <f t="shared" ref="B26:H26" si="1">SUM(C18:C25)</f>
        <v>181000</v>
      </c>
      <c r="D26" s="20">
        <f t="shared" si="1"/>
        <v>183000</v>
      </c>
      <c r="E26" s="20">
        <f t="shared" si="1"/>
        <v>193000</v>
      </c>
      <c r="F26" s="20">
        <f t="shared" si="1"/>
        <v>195000</v>
      </c>
      <c r="G26" s="20">
        <f t="shared" si="1"/>
        <v>197000</v>
      </c>
      <c r="H26" s="20">
        <f t="shared" si="1"/>
        <v>199000</v>
      </c>
    </row>
  </sheetData>
  <mergeCells count="2">
    <mergeCell ref="A16:H16"/>
    <mergeCell ref="A1:H1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5B735-9B95-4791-B1AF-4BC2CC477493}">
  <dimension ref="A1:H28"/>
  <sheetViews>
    <sheetView zoomScaleNormal="100" workbookViewId="0">
      <selection sqref="A1:H1"/>
    </sheetView>
  </sheetViews>
  <sheetFormatPr baseColWidth="10" defaultColWidth="10.7265625" defaultRowHeight="14.5" x14ac:dyDescent="0.35"/>
  <cols>
    <col min="1" max="1" width="18.1796875" style="7" customWidth="1"/>
    <col min="2" max="16384" width="10.7265625" style="7"/>
  </cols>
  <sheetData>
    <row r="1" spans="1:8" ht="25" customHeight="1" x14ac:dyDescent="0.35">
      <c r="A1" s="46" t="s">
        <v>41</v>
      </c>
      <c r="B1" s="46"/>
      <c r="C1" s="46"/>
      <c r="D1" s="46"/>
      <c r="E1" s="46"/>
      <c r="F1" s="46"/>
      <c r="G1" s="46"/>
      <c r="H1" s="46"/>
    </row>
    <row r="3" spans="1:8" s="27" customFormat="1" x14ac:dyDescent="0.35">
      <c r="A3" s="26" t="str">
        <f>Deckblatt!C5</f>
        <v>Firma</v>
      </c>
      <c r="B3" s="26" t="str">
        <f>Deckblatt!C6</f>
        <v>Muster GbR</v>
      </c>
      <c r="H3" s="28">
        <f>Deckblatt!C11</f>
        <v>44562</v>
      </c>
    </row>
    <row r="5" spans="1:8" ht="23.5" x14ac:dyDescent="0.35">
      <c r="A5" s="3" t="s">
        <v>31</v>
      </c>
      <c r="B5" s="29"/>
      <c r="C5" s="29"/>
      <c r="D5" s="29"/>
      <c r="E5" s="29"/>
      <c r="F5" s="29"/>
      <c r="G5" s="29"/>
      <c r="H5" s="29"/>
    </row>
    <row r="15" spans="1:8" ht="22" customHeight="1" x14ac:dyDescent="0.35">
      <c r="A15" s="49" t="s">
        <v>31</v>
      </c>
      <c r="B15" s="49"/>
      <c r="C15" s="49"/>
      <c r="D15" s="49"/>
      <c r="E15" s="49"/>
      <c r="F15" s="49"/>
      <c r="G15" s="49"/>
      <c r="H15" s="49"/>
    </row>
    <row r="16" spans="1:8" s="16" customFormat="1" ht="22" customHeight="1" thickBot="1" x14ac:dyDescent="0.4">
      <c r="A16" s="14"/>
      <c r="B16" s="15">
        <f>Kosten!B17</f>
        <v>2021</v>
      </c>
      <c r="C16" s="15">
        <f>B16+1</f>
        <v>2022</v>
      </c>
      <c r="D16" s="15">
        <f t="shared" ref="D16:H16" si="0">C16+1</f>
        <v>2023</v>
      </c>
      <c r="E16" s="15">
        <f t="shared" si="0"/>
        <v>2024</v>
      </c>
      <c r="F16" s="15">
        <f t="shared" si="0"/>
        <v>2025</v>
      </c>
      <c r="G16" s="15">
        <f t="shared" si="0"/>
        <v>2026</v>
      </c>
      <c r="H16" s="15">
        <f t="shared" si="0"/>
        <v>2027</v>
      </c>
    </row>
    <row r="17" spans="1:8" s="17" customFormat="1" ht="22" customHeight="1" x14ac:dyDescent="0.35">
      <c r="A17" s="17" t="s">
        <v>32</v>
      </c>
      <c r="B17" s="30">
        <f>'Umsatz &amp; Ertragsquellen'!B25</f>
        <v>195390</v>
      </c>
      <c r="C17" s="30">
        <f>'Umsatz &amp; Ertragsquellen'!C25</f>
        <v>205390</v>
      </c>
      <c r="D17" s="30">
        <f>'Umsatz &amp; Ertragsquellen'!D25</f>
        <v>265000</v>
      </c>
      <c r="E17" s="30">
        <f>'Umsatz &amp; Ertragsquellen'!E25</f>
        <v>265000</v>
      </c>
      <c r="F17" s="30">
        <f>'Umsatz &amp; Ertragsquellen'!F25</f>
        <v>265000</v>
      </c>
      <c r="G17" s="30">
        <f>'Umsatz &amp; Ertragsquellen'!G25</f>
        <v>265000</v>
      </c>
      <c r="H17" s="30">
        <f>'Umsatz &amp; Ertragsquellen'!H25</f>
        <v>265000</v>
      </c>
    </row>
    <row r="18" spans="1:8" s="17" customFormat="1" ht="22" customHeight="1" x14ac:dyDescent="0.35">
      <c r="A18" s="31" t="str">
        <f>Kosten!A18</f>
        <v>direkte Kosten</v>
      </c>
      <c r="B18" s="30">
        <f>Kosten!B18</f>
        <v>25000</v>
      </c>
      <c r="C18" s="30">
        <f>Kosten!C18</f>
        <v>25000</v>
      </c>
      <c r="D18" s="30">
        <f>Kosten!D18</f>
        <v>25000</v>
      </c>
      <c r="E18" s="30">
        <f>Kosten!E18</f>
        <v>25000</v>
      </c>
      <c r="F18" s="30">
        <f>Kosten!F18</f>
        <v>25000</v>
      </c>
      <c r="G18" s="30">
        <f>Kosten!G18</f>
        <v>25000</v>
      </c>
      <c r="H18" s="30">
        <f>Kosten!H18</f>
        <v>25000</v>
      </c>
    </row>
    <row r="19" spans="1:8" s="17" customFormat="1" ht="22" customHeight="1" x14ac:dyDescent="0.35">
      <c r="A19" s="31" t="str">
        <f>Kosten!A19</f>
        <v>Materialaufwand</v>
      </c>
      <c r="B19" s="30">
        <f>Kosten!B19</f>
        <v>45000</v>
      </c>
      <c r="C19" s="30">
        <f>Kosten!C19</f>
        <v>45000</v>
      </c>
      <c r="D19" s="30">
        <f>Kosten!D19</f>
        <v>45000</v>
      </c>
      <c r="E19" s="30">
        <f>Kosten!E19</f>
        <v>50000</v>
      </c>
      <c r="F19" s="30">
        <f>Kosten!F19</f>
        <v>50000</v>
      </c>
      <c r="G19" s="30">
        <f>Kosten!G19</f>
        <v>50000</v>
      </c>
      <c r="H19" s="30">
        <f>Kosten!H19</f>
        <v>50000</v>
      </c>
    </row>
    <row r="20" spans="1:8" s="17" customFormat="1" ht="22" customHeight="1" x14ac:dyDescent="0.35">
      <c r="A20" s="31" t="str">
        <f>Kosten!A20</f>
        <v>Personalaufwand</v>
      </c>
      <c r="B20" s="30">
        <f>Kosten!B20</f>
        <v>80000</v>
      </c>
      <c r="C20" s="30">
        <f>Kosten!C20</f>
        <v>82000</v>
      </c>
      <c r="D20" s="30">
        <f>Kosten!D20</f>
        <v>84000</v>
      </c>
      <c r="E20" s="30">
        <f>Kosten!E20</f>
        <v>86000</v>
      </c>
      <c r="F20" s="30">
        <f>Kosten!F20</f>
        <v>88000</v>
      </c>
      <c r="G20" s="30">
        <f>Kosten!G20</f>
        <v>90000</v>
      </c>
      <c r="H20" s="30">
        <f>Kosten!H20</f>
        <v>92000</v>
      </c>
    </row>
    <row r="21" spans="1:8" s="17" customFormat="1" ht="22" customHeight="1" x14ac:dyDescent="0.35">
      <c r="A21" s="31" t="str">
        <f>Kosten!A21</f>
        <v>Miete</v>
      </c>
      <c r="B21" s="30">
        <f>Kosten!B21</f>
        <v>6000</v>
      </c>
      <c r="C21" s="30">
        <f>Kosten!C21</f>
        <v>6000</v>
      </c>
      <c r="D21" s="30">
        <f>Kosten!D21</f>
        <v>6000</v>
      </c>
      <c r="E21" s="30">
        <f>Kosten!E21</f>
        <v>6000</v>
      </c>
      <c r="F21" s="30">
        <f>Kosten!F21</f>
        <v>6000</v>
      </c>
      <c r="G21" s="30">
        <f>Kosten!G21</f>
        <v>6000</v>
      </c>
      <c r="H21" s="30">
        <f>Kosten!H21</f>
        <v>6000</v>
      </c>
    </row>
    <row r="22" spans="1:8" s="17" customFormat="1" ht="22" customHeight="1" x14ac:dyDescent="0.35">
      <c r="A22" s="31" t="str">
        <f>Kosten!A22</f>
        <v>Leasing, Gebühren</v>
      </c>
      <c r="B22" s="30">
        <f>Kosten!B22</f>
        <v>3000</v>
      </c>
      <c r="C22" s="30">
        <f>Kosten!C22</f>
        <v>3000</v>
      </c>
      <c r="D22" s="30">
        <f>Kosten!D22</f>
        <v>3000</v>
      </c>
      <c r="E22" s="30">
        <f>Kosten!E22</f>
        <v>3000</v>
      </c>
      <c r="F22" s="30">
        <f>Kosten!F22</f>
        <v>3000</v>
      </c>
      <c r="G22" s="30">
        <f>Kosten!G22</f>
        <v>3000</v>
      </c>
      <c r="H22" s="30">
        <f>Kosten!H22</f>
        <v>3000</v>
      </c>
    </row>
    <row r="23" spans="1:8" s="17" customFormat="1" ht="22" customHeight="1" x14ac:dyDescent="0.35">
      <c r="A23" s="31" t="str">
        <f>Kosten!A23</f>
        <v>sonstige Kosten</v>
      </c>
      <c r="B23" s="30">
        <f>Kosten!B23</f>
        <v>5000</v>
      </c>
      <c r="C23" s="30">
        <f>Kosten!C23</f>
        <v>5000</v>
      </c>
      <c r="D23" s="30">
        <f>Kosten!D23</f>
        <v>5000</v>
      </c>
      <c r="E23" s="30">
        <f>Kosten!E23</f>
        <v>5000</v>
      </c>
      <c r="F23" s="30">
        <f>Kosten!F23</f>
        <v>5000</v>
      </c>
      <c r="G23" s="30">
        <f>Kosten!G23</f>
        <v>5000</v>
      </c>
      <c r="H23" s="30">
        <f>Kosten!H23</f>
        <v>5000</v>
      </c>
    </row>
    <row r="24" spans="1:8" s="17" customFormat="1" ht="22" customHeight="1" x14ac:dyDescent="0.35">
      <c r="A24" s="31" t="str">
        <f>Kosten!A24</f>
        <v>Abschreibungen</v>
      </c>
      <c r="B24" s="30">
        <f>Kosten!B24</f>
        <v>10000</v>
      </c>
      <c r="C24" s="30">
        <f>Kosten!C24</f>
        <v>10000</v>
      </c>
      <c r="D24" s="30">
        <f>Kosten!D24</f>
        <v>10000</v>
      </c>
      <c r="E24" s="30">
        <f>Kosten!E24</f>
        <v>13000</v>
      </c>
      <c r="F24" s="30">
        <f>Kosten!F24</f>
        <v>13000</v>
      </c>
      <c r="G24" s="30">
        <f>Kosten!G24</f>
        <v>13000</v>
      </c>
      <c r="H24" s="30">
        <f>Kosten!H24</f>
        <v>13000</v>
      </c>
    </row>
    <row r="25" spans="1:8" s="17" customFormat="1" ht="22" customHeight="1" thickBot="1" x14ac:dyDescent="0.4">
      <c r="A25" s="32" t="str">
        <f>Kosten!A25</f>
        <v>Zinsen</v>
      </c>
      <c r="B25" s="33">
        <f>Kosten!B25</f>
        <v>5000</v>
      </c>
      <c r="C25" s="33">
        <f>Kosten!C25</f>
        <v>5000</v>
      </c>
      <c r="D25" s="33">
        <f>Kosten!D25</f>
        <v>5000</v>
      </c>
      <c r="E25" s="33">
        <f>Kosten!E25</f>
        <v>5000</v>
      </c>
      <c r="F25" s="33">
        <f>Kosten!F25</f>
        <v>5000</v>
      </c>
      <c r="G25" s="33">
        <f>Kosten!G25</f>
        <v>5000</v>
      </c>
      <c r="H25" s="33">
        <f>Kosten!H25</f>
        <v>5000</v>
      </c>
    </row>
    <row r="26" spans="1:8" s="16" customFormat="1" ht="22" customHeight="1" x14ac:dyDescent="0.35">
      <c r="A26" s="16" t="s">
        <v>61</v>
      </c>
      <c r="B26" s="20">
        <f>B17-SUM(B18:B25)</f>
        <v>16390</v>
      </c>
      <c r="C26" s="20">
        <f t="shared" ref="C26:H26" si="1">C17-SUM(C18:C25)</f>
        <v>24390</v>
      </c>
      <c r="D26" s="20">
        <f t="shared" si="1"/>
        <v>82000</v>
      </c>
      <c r="E26" s="20">
        <f t="shared" si="1"/>
        <v>72000</v>
      </c>
      <c r="F26" s="20">
        <f t="shared" si="1"/>
        <v>70000</v>
      </c>
      <c r="G26" s="20">
        <f t="shared" si="1"/>
        <v>68000</v>
      </c>
      <c r="H26" s="20">
        <f t="shared" si="1"/>
        <v>66000</v>
      </c>
    </row>
    <row r="27" spans="1:8" s="16" customFormat="1" ht="22" customHeight="1" thickBot="1" x14ac:dyDescent="0.4">
      <c r="A27" s="14" t="s">
        <v>33</v>
      </c>
      <c r="B27" s="34">
        <f>IF(B26&gt;0,0.3*B26,0)</f>
        <v>4917</v>
      </c>
      <c r="C27" s="34">
        <f t="shared" ref="C27:H27" si="2">IF(C26&gt;0,0.3*C26,0)</f>
        <v>7317</v>
      </c>
      <c r="D27" s="34">
        <f t="shared" si="2"/>
        <v>24600</v>
      </c>
      <c r="E27" s="34">
        <f t="shared" si="2"/>
        <v>21600</v>
      </c>
      <c r="F27" s="34">
        <f t="shared" si="2"/>
        <v>21000</v>
      </c>
      <c r="G27" s="34">
        <f t="shared" si="2"/>
        <v>20400</v>
      </c>
      <c r="H27" s="34">
        <f t="shared" si="2"/>
        <v>19800</v>
      </c>
    </row>
    <row r="28" spans="1:8" s="16" customFormat="1" ht="22" customHeight="1" x14ac:dyDescent="0.35">
      <c r="A28" s="16" t="s">
        <v>62</v>
      </c>
      <c r="B28" s="20">
        <f>B26-B27</f>
        <v>11473</v>
      </c>
      <c r="C28" s="20">
        <f t="shared" ref="C28:H28" si="3">C26-C27</f>
        <v>17073</v>
      </c>
      <c r="D28" s="20">
        <f t="shared" si="3"/>
        <v>57400</v>
      </c>
      <c r="E28" s="20">
        <f t="shared" si="3"/>
        <v>50400</v>
      </c>
      <c r="F28" s="20">
        <f t="shared" si="3"/>
        <v>49000</v>
      </c>
      <c r="G28" s="20">
        <f t="shared" si="3"/>
        <v>47600</v>
      </c>
      <c r="H28" s="20">
        <f t="shared" si="3"/>
        <v>46200</v>
      </c>
    </row>
  </sheetData>
  <mergeCells count="2">
    <mergeCell ref="A15:H15"/>
    <mergeCell ref="A1:H1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55DC0-EF33-42B4-8FE3-5CD68ABAEB09}">
  <dimension ref="A1:H30"/>
  <sheetViews>
    <sheetView zoomScaleNormal="100" workbookViewId="0">
      <selection sqref="A1:H1"/>
    </sheetView>
  </sheetViews>
  <sheetFormatPr baseColWidth="10" defaultColWidth="10.7265625" defaultRowHeight="14.5" x14ac:dyDescent="0.35"/>
  <cols>
    <col min="1" max="1" width="19.453125" style="7" customWidth="1"/>
    <col min="2" max="16384" width="10.7265625" style="7"/>
  </cols>
  <sheetData>
    <row r="1" spans="1:8" ht="25" customHeight="1" x14ac:dyDescent="0.35">
      <c r="A1" s="46" t="s">
        <v>41</v>
      </c>
      <c r="B1" s="46"/>
      <c r="C1" s="46"/>
      <c r="D1" s="46"/>
      <c r="E1" s="46"/>
      <c r="F1" s="46"/>
      <c r="G1" s="46"/>
      <c r="H1" s="46"/>
    </row>
    <row r="3" spans="1:8" s="27" customFormat="1" x14ac:dyDescent="0.35">
      <c r="A3" s="26" t="str">
        <f>Deckblatt!C5</f>
        <v>Firma</v>
      </c>
      <c r="B3" s="26" t="str">
        <f>Deckblatt!C6</f>
        <v>Muster GbR</v>
      </c>
      <c r="H3" s="28">
        <f>Deckblatt!C11</f>
        <v>44562</v>
      </c>
    </row>
    <row r="5" spans="1:8" ht="23.5" x14ac:dyDescent="0.35">
      <c r="A5" s="3" t="s">
        <v>34</v>
      </c>
      <c r="B5" s="29"/>
      <c r="C5" s="29"/>
      <c r="D5" s="29"/>
      <c r="E5" s="29"/>
      <c r="F5" s="29"/>
      <c r="G5" s="29"/>
      <c r="H5" s="29"/>
    </row>
    <row r="15" spans="1:8" ht="22" customHeight="1" x14ac:dyDescent="0.35">
      <c r="A15" s="49" t="s">
        <v>34</v>
      </c>
      <c r="B15" s="49"/>
      <c r="C15" s="49"/>
      <c r="D15" s="49"/>
      <c r="E15" s="49"/>
      <c r="F15" s="49"/>
      <c r="G15" s="49"/>
      <c r="H15" s="49"/>
    </row>
    <row r="16" spans="1:8" s="16" customFormat="1" ht="22" customHeight="1" thickBot="1" x14ac:dyDescent="0.4">
      <c r="A16" s="14"/>
      <c r="B16" s="15">
        <f>Gewinn!B16</f>
        <v>2021</v>
      </c>
      <c r="C16" s="15">
        <f>B16+1</f>
        <v>2022</v>
      </c>
      <c r="D16" s="15">
        <f t="shared" ref="D16:H16" si="0">C16+1</f>
        <v>2023</v>
      </c>
      <c r="E16" s="15">
        <f t="shared" si="0"/>
        <v>2024</v>
      </c>
      <c r="F16" s="15">
        <f t="shared" si="0"/>
        <v>2025</v>
      </c>
      <c r="G16" s="15">
        <f t="shared" si="0"/>
        <v>2026</v>
      </c>
      <c r="H16" s="15">
        <f t="shared" si="0"/>
        <v>2027</v>
      </c>
    </row>
    <row r="17" spans="1:8" s="17" customFormat="1" ht="22" customHeight="1" x14ac:dyDescent="0.35">
      <c r="A17" s="22" t="s">
        <v>35</v>
      </c>
      <c r="B17" s="23">
        <v>100000</v>
      </c>
      <c r="C17" s="23"/>
      <c r="D17" s="23"/>
      <c r="E17" s="23">
        <v>30000</v>
      </c>
      <c r="F17" s="23"/>
      <c r="G17" s="23"/>
      <c r="H17" s="23"/>
    </row>
    <row r="18" spans="1:8" s="17" customFormat="1" ht="22" customHeight="1" x14ac:dyDescent="0.35">
      <c r="A18" s="22"/>
      <c r="B18" s="23"/>
      <c r="C18" s="23"/>
      <c r="D18" s="23"/>
      <c r="E18" s="23"/>
      <c r="F18" s="23"/>
      <c r="G18" s="23"/>
      <c r="H18" s="23"/>
    </row>
    <row r="19" spans="1:8" s="17" customFormat="1" ht="22" customHeight="1" x14ac:dyDescent="0.35">
      <c r="A19" s="22"/>
      <c r="B19" s="23"/>
      <c r="C19" s="23"/>
      <c r="D19" s="23"/>
      <c r="E19" s="23"/>
      <c r="F19" s="23"/>
      <c r="G19" s="23"/>
      <c r="H19" s="23"/>
    </row>
    <row r="20" spans="1:8" s="17" customFormat="1" ht="22" customHeight="1" x14ac:dyDescent="0.35">
      <c r="A20" s="22"/>
      <c r="B20" s="23"/>
      <c r="C20" s="23"/>
      <c r="D20" s="23"/>
      <c r="E20" s="23"/>
      <c r="F20" s="23"/>
      <c r="G20" s="23"/>
      <c r="H20" s="23"/>
    </row>
    <row r="21" spans="1:8" s="17" customFormat="1" ht="22" customHeight="1" thickBot="1" x14ac:dyDescent="0.4">
      <c r="A21" s="24"/>
      <c r="B21" s="25"/>
      <c r="C21" s="25"/>
      <c r="D21" s="25"/>
      <c r="E21" s="25"/>
      <c r="F21" s="25"/>
      <c r="G21" s="25"/>
      <c r="H21" s="25"/>
    </row>
    <row r="22" spans="1:8" s="16" customFormat="1" ht="22" customHeight="1" x14ac:dyDescent="0.35">
      <c r="A22" s="16" t="s">
        <v>39</v>
      </c>
      <c r="B22" s="20">
        <f>SUM(B17:B21)</f>
        <v>100000</v>
      </c>
      <c r="C22" s="20">
        <f t="shared" ref="C22:H22" si="1">SUM(C17:C21)</f>
        <v>0</v>
      </c>
      <c r="D22" s="20">
        <f t="shared" si="1"/>
        <v>0</v>
      </c>
      <c r="E22" s="20">
        <f t="shared" si="1"/>
        <v>30000</v>
      </c>
      <c r="F22" s="20">
        <f t="shared" si="1"/>
        <v>0</v>
      </c>
      <c r="G22" s="20">
        <f t="shared" si="1"/>
        <v>0</v>
      </c>
      <c r="H22" s="20">
        <f t="shared" si="1"/>
        <v>0</v>
      </c>
    </row>
    <row r="23" spans="1:8" s="17" customFormat="1" ht="22" customHeight="1" thickBot="1" x14ac:dyDescent="0.4">
      <c r="B23" s="18"/>
      <c r="C23" s="18"/>
      <c r="D23" s="18"/>
      <c r="E23" s="18"/>
      <c r="F23" s="18"/>
      <c r="G23" s="18"/>
      <c r="H23" s="18"/>
    </row>
    <row r="24" spans="1:8" s="17" customFormat="1" ht="22" customHeight="1" x14ac:dyDescent="0.35">
      <c r="A24" s="38" t="str">
        <f>Gewinn!A28</f>
        <v>Ergebnis nach Steuern</v>
      </c>
      <c r="B24" s="39">
        <f>Gewinn!B28</f>
        <v>11473</v>
      </c>
      <c r="C24" s="39">
        <f>Gewinn!C28</f>
        <v>17073</v>
      </c>
      <c r="D24" s="39">
        <f>Gewinn!D28</f>
        <v>57400</v>
      </c>
      <c r="E24" s="39">
        <f>Gewinn!E28</f>
        <v>50400</v>
      </c>
      <c r="F24" s="39">
        <f>Gewinn!F28</f>
        <v>49000</v>
      </c>
      <c r="G24" s="39">
        <f>Gewinn!G28</f>
        <v>47600</v>
      </c>
      <c r="H24" s="39">
        <f>Gewinn!H28</f>
        <v>46200</v>
      </c>
    </row>
    <row r="25" spans="1:8" s="17" customFormat="1" ht="22" customHeight="1" x14ac:dyDescent="0.35">
      <c r="A25" s="35" t="s">
        <v>29</v>
      </c>
      <c r="B25" s="30">
        <f>VLOOKUP($A$25,Gewinn!$A$17:$H$25,COLUMN(),FALSE)</f>
        <v>10000</v>
      </c>
      <c r="C25" s="30">
        <f>VLOOKUP($A$25,Gewinn!$A$17:$H$25,COLUMN(),FALSE)</f>
        <v>10000</v>
      </c>
      <c r="D25" s="30">
        <f>VLOOKUP($A$25,Gewinn!$A$17:$H$25,COLUMN(),FALSE)</f>
        <v>10000</v>
      </c>
      <c r="E25" s="30">
        <f>VLOOKUP($A$25,Gewinn!$A$17:$H$25,COLUMN(),FALSE)</f>
        <v>13000</v>
      </c>
      <c r="F25" s="30">
        <f>VLOOKUP($A$25,Gewinn!$A$17:$H$25,COLUMN(),FALSE)</f>
        <v>13000</v>
      </c>
      <c r="G25" s="30">
        <f>VLOOKUP($A$25,Gewinn!$A$17:$H$25,COLUMN(),FALSE)</f>
        <v>13000</v>
      </c>
      <c r="H25" s="30">
        <f>VLOOKUP($A$25,Gewinn!$A$17:$H$25,COLUMN(),FALSE)</f>
        <v>13000</v>
      </c>
    </row>
    <row r="26" spans="1:8" s="17" customFormat="1" ht="22" customHeight="1" x14ac:dyDescent="0.35">
      <c r="A26" s="36" t="s">
        <v>36</v>
      </c>
      <c r="B26" s="23">
        <v>10000</v>
      </c>
      <c r="C26" s="23">
        <v>10000</v>
      </c>
      <c r="D26" s="23">
        <v>10000</v>
      </c>
      <c r="E26" s="23">
        <v>10000</v>
      </c>
      <c r="F26" s="23">
        <v>10000</v>
      </c>
      <c r="G26" s="23">
        <v>10000</v>
      </c>
      <c r="H26" s="23">
        <v>10000</v>
      </c>
    </row>
    <row r="27" spans="1:8" s="16" customFormat="1" ht="22" customHeight="1" thickBot="1" x14ac:dyDescent="0.4">
      <c r="A27" s="37" t="s">
        <v>37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</row>
    <row r="28" spans="1:8" s="16" customFormat="1" ht="22" customHeight="1" thickBot="1" x14ac:dyDescent="0.4">
      <c r="A28" s="17"/>
      <c r="B28" s="18"/>
      <c r="C28" s="18"/>
      <c r="D28" s="18"/>
      <c r="E28" s="18"/>
      <c r="F28" s="18"/>
      <c r="G28" s="18"/>
      <c r="H28" s="18"/>
    </row>
    <row r="29" spans="1:8" s="16" customFormat="1" ht="22" customHeight="1" x14ac:dyDescent="0.35">
      <c r="A29" s="40" t="s">
        <v>38</v>
      </c>
      <c r="B29" s="41">
        <f>B22-B24-B25+B26+B27</f>
        <v>88527</v>
      </c>
      <c r="C29" s="41">
        <f t="shared" ref="C29:H29" si="2">C22-C24-C25+C26+C27</f>
        <v>-17073</v>
      </c>
      <c r="D29" s="41">
        <f t="shared" si="2"/>
        <v>-57400</v>
      </c>
      <c r="E29" s="41">
        <f t="shared" si="2"/>
        <v>-23400</v>
      </c>
      <c r="F29" s="41">
        <f t="shared" si="2"/>
        <v>-52000</v>
      </c>
      <c r="G29" s="41">
        <f t="shared" si="2"/>
        <v>-50600</v>
      </c>
      <c r="H29" s="41">
        <f t="shared" si="2"/>
        <v>-49200</v>
      </c>
    </row>
    <row r="30" spans="1:8" s="16" customFormat="1" ht="22" customHeight="1" thickBot="1" x14ac:dyDescent="0.4">
      <c r="A30" s="37" t="s">
        <v>63</v>
      </c>
      <c r="B30" s="42">
        <f>B29</f>
        <v>88527</v>
      </c>
      <c r="C30" s="42">
        <f>B30+C29</f>
        <v>71454</v>
      </c>
      <c r="D30" s="42">
        <f t="shared" ref="D30:H30" si="3">C30+D29</f>
        <v>14054</v>
      </c>
      <c r="E30" s="42">
        <f>D30+E29</f>
        <v>-9346</v>
      </c>
      <c r="F30" s="42">
        <f t="shared" si="3"/>
        <v>-61346</v>
      </c>
      <c r="G30" s="42">
        <f t="shared" si="3"/>
        <v>-111946</v>
      </c>
      <c r="H30" s="42">
        <f t="shared" si="3"/>
        <v>-161146</v>
      </c>
    </row>
  </sheetData>
  <mergeCells count="2">
    <mergeCell ref="A15:H15"/>
    <mergeCell ref="A1:H1"/>
  </mergeCells>
  <phoneticPr fontId="3" type="noConversion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Deckblatt</vt:lpstr>
      <vt:lpstr>Zusammenfassung</vt:lpstr>
      <vt:lpstr>Geschäftsidee</vt:lpstr>
      <vt:lpstr>Vertrieb &amp; Wettbewerb</vt:lpstr>
      <vt:lpstr>Team &amp; Partner</vt:lpstr>
      <vt:lpstr>Unternehmen</vt:lpstr>
      <vt:lpstr>Umsatz &amp; Ertragsquellen</vt:lpstr>
      <vt:lpstr>Kosten</vt:lpstr>
      <vt:lpstr>Gewinn</vt:lpstr>
      <vt:lpstr>Invest &amp; Kapitalbedarf</vt:lpstr>
      <vt:lpstr>Deckblatt!Druckbereich</vt:lpstr>
      <vt:lpstr>Geschäftsidee!Druckbereich</vt:lpstr>
      <vt:lpstr>Gewinn!Druckbereich</vt:lpstr>
      <vt:lpstr>'Invest &amp; Kapitalbedarf'!Druckbereich</vt:lpstr>
      <vt:lpstr>Kosten!Druckbereich</vt:lpstr>
      <vt:lpstr>'Team &amp; Partner'!Druckbereich</vt:lpstr>
      <vt:lpstr>'Umsatz &amp; Ertragsquellen'!Druckbereich</vt:lpstr>
      <vt:lpstr>Unternehmen!Druckbereich</vt:lpstr>
      <vt:lpstr>'Vertrieb &amp; Wettbewerb'!Druckbereich</vt:lpstr>
      <vt:lpstr>Zusammenfassung!Druckbereich</vt:lpstr>
    </vt:vector>
  </TitlesOfParts>
  <Company>b-wise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Einfachen Businessplan erstellen</dc:title>
  <dc:subject>Businessplan</dc:subject>
  <dc:creator>www.business-wissen.de</dc:creator>
  <cp:lastModifiedBy>Jürgen Fleig</cp:lastModifiedBy>
  <cp:lastPrinted>2021-07-20T10:30:00Z</cp:lastPrinted>
  <dcterms:created xsi:type="dcterms:W3CDTF">2021-06-19T10:48:10Z</dcterms:created>
  <dcterms:modified xsi:type="dcterms:W3CDTF">2022-12-15T09:51:59Z</dcterms:modified>
</cp:coreProperties>
</file>