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usgaben\"/>
    </mc:Choice>
  </mc:AlternateContent>
  <xr:revisionPtr revIDLastSave="0" documentId="13_ncr:1_{586C7A54-2433-41E4-872E-E483FBC1A25A}" xr6:coauthVersionLast="47" xr6:coauthVersionMax="47" xr10:uidLastSave="{00000000-0000-0000-0000-000000000000}"/>
  <bookViews>
    <workbookView xWindow="-110" yWindow="-110" windowWidth="38620" windowHeight="21100" xr2:uid="{AE6FA333-7995-42A4-B495-C562A621538D}"/>
  </bookViews>
  <sheets>
    <sheet name="Tabelle1" sheetId="1" r:id="rId1"/>
    <sheet name="Nintendo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1" l="1"/>
  <c r="H23" i="1"/>
  <c r="H31" i="1"/>
  <c r="H34" i="1"/>
  <c r="H36" i="1"/>
  <c r="H38" i="1"/>
  <c r="H33" i="1"/>
  <c r="I32" i="1"/>
  <c r="I45" i="1" s="1"/>
  <c r="J45" i="1" s="1"/>
  <c r="H30" i="1"/>
  <c r="H24" i="1"/>
  <c r="H25" i="1"/>
  <c r="H27" i="1"/>
  <c r="I82" i="1"/>
  <c r="H74" i="1"/>
  <c r="H79" i="1"/>
  <c r="H78" i="1"/>
  <c r="H77" i="1"/>
  <c r="H76" i="1"/>
  <c r="H75" i="1"/>
  <c r="H73" i="1"/>
  <c r="H72" i="1"/>
  <c r="H71" i="1"/>
  <c r="H68" i="1"/>
  <c r="H66" i="1"/>
  <c r="H65" i="1"/>
  <c r="H64" i="1"/>
  <c r="H63" i="1"/>
  <c r="H62" i="1"/>
  <c r="H60" i="1"/>
  <c r="H59" i="1"/>
  <c r="H61" i="1"/>
  <c r="H58" i="1"/>
  <c r="H57" i="1"/>
  <c r="H56" i="1"/>
  <c r="H55" i="1"/>
  <c r="H54" i="1"/>
  <c r="H53" i="1"/>
  <c r="H52" i="1"/>
  <c r="H124" i="1"/>
  <c r="H32" i="1" l="1"/>
  <c r="H45" i="1" s="1"/>
  <c r="H82" i="1"/>
  <c r="H139" i="1" l="1"/>
  <c r="H140" i="1" s="1"/>
</calcChain>
</file>

<file path=xl/sharedStrings.xml><?xml version="1.0" encoding="utf-8"?>
<sst xmlns="http://schemas.openxmlformats.org/spreadsheetml/2006/main" count="105" uniqueCount="98">
  <si>
    <t>Dreifachstecker</t>
  </si>
  <si>
    <t>Kaltgerätekabel</t>
  </si>
  <si>
    <t>Nintendo Switch Pro Controller</t>
  </si>
  <si>
    <t>PowerA Controller-Ladestation Switch</t>
  </si>
  <si>
    <t>Dualsense-Ladestation PS5</t>
  </si>
  <si>
    <t>Meta Quest 3 512</t>
  </si>
  <si>
    <t>Diverse Stromkabel</t>
  </si>
  <si>
    <t>NexiGO Ladestation Meta Quest</t>
  </si>
  <si>
    <t>Makita  Winkelsechleifer</t>
  </si>
  <si>
    <t>PlayStation 5</t>
  </si>
  <si>
    <t>Verklängerungsstecker/kabel</t>
  </si>
  <si>
    <t>Hyper X Headset</t>
  </si>
  <si>
    <t>Elite Riemen mit Akku MQ3</t>
  </si>
  <si>
    <t>Flachstecker</t>
  </si>
  <si>
    <t>Elite Riemen MQ3</t>
  </si>
  <si>
    <t>Meta Quest 3 128MB</t>
  </si>
  <si>
    <t>Dummy Plugs DP</t>
  </si>
  <si>
    <t>TV Wanhalterung</t>
  </si>
  <si>
    <t>iiyama ProLite #1</t>
  </si>
  <si>
    <t>iiyama ProLite #2</t>
  </si>
  <si>
    <t>HUANUO Monitor Halterung</t>
  </si>
  <si>
    <t>SAMSUNG TV 1</t>
  </si>
  <si>
    <t>HTV VIVE Pro 2 Full Kit</t>
  </si>
  <si>
    <t>PS5</t>
  </si>
  <si>
    <t>HTC VIVE Pro 2 Full Kit</t>
  </si>
  <si>
    <t xml:space="preserve">DualSense Wireless-Controller </t>
  </si>
  <si>
    <t>CubiCubi Elektrischer Schreibtisch 1</t>
  </si>
  <si>
    <t>CubiCubi Elektrischer Schreibtisch 2</t>
  </si>
  <si>
    <t xml:space="preserve">Nintendo Switch </t>
  </si>
  <si>
    <t>SAMSUNG TV 3</t>
  </si>
  <si>
    <t>SAMSUNG TV 2</t>
  </si>
  <si>
    <t xml:space="preserve">zweiP </t>
  </si>
  <si>
    <t>GRS</t>
  </si>
  <si>
    <t>RE-10861</t>
  </si>
  <si>
    <t>Bemerkung</t>
  </si>
  <si>
    <t>Elite Riemen MQ3 Active Straps</t>
  </si>
  <si>
    <t>Makita mach ich auf zweiP</t>
  </si>
  <si>
    <t>ABGERECHNET</t>
  </si>
  <si>
    <t>deleyCON 10x 0,5m CAT7 Netzwerkkabel</t>
  </si>
  <si>
    <t>deleyCON 10x 0,25m CAT7 Netzwerkkabel</t>
  </si>
  <si>
    <t xml:space="preserve">deleyCON 10x 2m 1mCAT7 Netzwerkkabel </t>
  </si>
  <si>
    <t>Yeepeo 10 Stück Kabeldurchführung</t>
  </si>
  <si>
    <t>Meta Quest 3 128Gb</t>
  </si>
  <si>
    <t>KIWI design Elite Strap 2x</t>
  </si>
  <si>
    <t>Oculus Meta Quest 3 VR-Brille 128GB weiß</t>
  </si>
  <si>
    <t>LG Electronics 27GN800P-B Ultragear Gaming Monitor 27"</t>
  </si>
  <si>
    <t>HUANUO Monitor Halterung für 13 bis 32 Zoll Bildschirme</t>
  </si>
  <si>
    <t>Logitech G213 Prodigy Gaming-Tastatur  und Razer Balisitk V3</t>
  </si>
  <si>
    <t xml:space="preserve">HyperX Cloud Alpha – Gaming Kopfhörer </t>
  </si>
  <si>
    <t>steelSeries Apex 3 TKL - RGB Gaming-Tastatur  und maus</t>
  </si>
  <si>
    <t>Razer Viper 8K Hz - Beidhändige Gaming Maus mi</t>
  </si>
  <si>
    <t>Nintendo Switch Joy-Con-Aufladehalterung</t>
  </si>
  <si>
    <t>1 Samsung 870 EVO SATA III 2,5 Zoll SSD</t>
  </si>
  <si>
    <t>Zyxel 8 Port Switch</t>
  </si>
  <si>
    <t>Steckdosenleiste Schreibtisch</t>
  </si>
  <si>
    <t>Monitor und TV Halterung</t>
  </si>
  <si>
    <t>Vinkarpe Switch Controller</t>
  </si>
  <si>
    <t>Gamrobome Swtich Controller</t>
  </si>
  <si>
    <t>Meta Quest 3 512GB</t>
  </si>
  <si>
    <t>USB C Ladegerät, 40W 4-Port USB C Ladegerät Block</t>
  </si>
  <si>
    <t xml:space="preserve"> Brother P-Touch Bänder</t>
  </si>
  <si>
    <t>kiwi design elite strap</t>
  </si>
  <si>
    <t>HyperX Cloud Stinger Core</t>
  </si>
  <si>
    <t>ROLINE PC-Halter schwarz</t>
  </si>
  <si>
    <t xml:space="preserve"> KIWI design elite strap</t>
  </si>
  <si>
    <t>Amazon direkt vom Konto</t>
  </si>
  <si>
    <t>netto</t>
  </si>
  <si>
    <t>brutto</t>
  </si>
  <si>
    <t>Cablecoach Habengut CC10110 Kabelkanal</t>
  </si>
  <si>
    <t>Kabelnetz Schreibtisch</t>
  </si>
  <si>
    <t>Zyxel GS1915-8EP</t>
  </si>
  <si>
    <t>Brennenstuhl Ecolor Steckdosenleiste 4-Fac</t>
  </si>
  <si>
    <t>Amazon Basics 4K-HDMI-Kabe</t>
  </si>
  <si>
    <t>Kabelloses Gaming Headset</t>
  </si>
  <si>
    <t>Kabelloses Gaming Headset (2mal)</t>
  </si>
  <si>
    <t>KIWI design Elite Strap 2mal</t>
  </si>
  <si>
    <t>Meta Quest 3 128Gb 3mal</t>
  </si>
  <si>
    <t>PICO PARK</t>
  </si>
  <si>
    <t>Nintendo Spiele (siehe Screenshot Paypal)</t>
  </si>
  <si>
    <t>Canon Druckerpatronen</t>
  </si>
  <si>
    <t>Flipchart Ständer und Papier</t>
  </si>
  <si>
    <t>Kiwi Strap</t>
  </si>
  <si>
    <t>Razer USB Kamera</t>
  </si>
  <si>
    <t>Jabra Speak Konferenzlautsprecher</t>
  </si>
  <si>
    <t>Moderationswand</t>
  </si>
  <si>
    <t>HDMI Kbael 5m</t>
  </si>
  <si>
    <t>Meta Quest 3 512 GB</t>
  </si>
  <si>
    <t>Zyxel BE 10000 4x Access Point</t>
  </si>
  <si>
    <t>ARVI Gebühr 11/24</t>
  </si>
  <si>
    <t>ARVI Gebühr 9/24</t>
  </si>
  <si>
    <t>ARVI Gebühr 10/24</t>
  </si>
  <si>
    <t>Abgerechnet am 11.12.2024</t>
  </si>
  <si>
    <t>Zyxel 2,5 Unmanaged Switch 2</t>
  </si>
  <si>
    <t>Switch,</t>
  </si>
  <si>
    <t>iiyama Prolite LH3260HS-B1AG</t>
  </si>
  <si>
    <t>80cm 31.5" Digital Signage Display</t>
  </si>
  <si>
    <t>HyperX Cloud Stinger Core, Kabelloses Gaming-Headset</t>
  </si>
  <si>
    <t>Zyxel BE11000 Enterprise-Grade WiFi 7 Triple-Radio Access Point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</si>
</sst>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3" fillId="2" borderId="0" xfId="1"/>
    <xf numFmtId="0" fontId="5" fillId="4" borderId="0" xfId="3"/>
    <xf numFmtId="0" fontId="4" fillId="3" borderId="0" xfId="2"/>
    <xf numFmtId="2" fontId="6" fillId="0" borderId="0" xfId="0" applyNumberFormat="1" applyFont="1"/>
    <xf numFmtId="2" fontId="0" fillId="0" borderId="0" xfId="0" applyNumberFormat="1"/>
    <xf numFmtId="2" fontId="2" fillId="0" borderId="0" xfId="0" applyNumberFormat="1" applyFont="1"/>
  </cellXfs>
  <cellStyles count="4">
    <cellStyle name="Gut" xfId="1" builtinId="26"/>
    <cellStyle name="Neutral" xfId="3" builtinId="28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1558192</xdr:colOff>
      <xdr:row>23</xdr:row>
      <xdr:rowOff>128859</xdr:rowOff>
    </xdr:from>
    <xdr:to>
      <xdr:col>19</xdr:col>
      <xdr:colOff>13215</xdr:colOff>
      <xdr:row>46</xdr:row>
      <xdr:rowOff>174386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525171C-C9E4-4DAD-2F8E-3B88C5BA2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22115" y="685705"/>
          <a:ext cx="5361869" cy="4314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3045-032F-4DCA-8F5F-F47D602FD30F}">
  <dimension ref="E5:XFD140"/>
  <sheetViews>
    <sheetView tabSelected="1" topLeftCell="A46" zoomScale="130" zoomScaleNormal="130" workbookViewId="0">
      <selection activeCell="G61" sqref="G61"/>
    </sheetView>
  </sheetViews>
  <sheetFormatPr baseColWidth="10" defaultRowHeight="14.5" x14ac:dyDescent="0.35"/>
  <cols>
    <col min="7" max="7" width="61.26953125" bestFit="1" customWidth="1"/>
    <col min="8" max="8" width="10.90625" style="8"/>
    <col min="12" max="12" width="22.453125" bestFit="1" customWidth="1"/>
  </cols>
  <sheetData>
    <row r="5" spans="5:9" x14ac:dyDescent="0.35">
      <c r="E5" s="1">
        <v>45627</v>
      </c>
      <c r="G5" t="s">
        <v>97</v>
      </c>
      <c r="H5" s="8">
        <v>661.48</v>
      </c>
      <c r="I5">
        <v>551.24</v>
      </c>
    </row>
    <row r="6" spans="5:9" x14ac:dyDescent="0.35">
      <c r="E6" s="1">
        <v>45643</v>
      </c>
      <c r="G6" t="s">
        <v>94</v>
      </c>
      <c r="H6" s="8">
        <v>367</v>
      </c>
    </row>
    <row r="7" spans="5:9" x14ac:dyDescent="0.35">
      <c r="E7" s="1">
        <v>45644</v>
      </c>
      <c r="G7" t="s">
        <v>96</v>
      </c>
      <c r="H7" s="8">
        <v>60.49</v>
      </c>
      <c r="I7">
        <v>50.41</v>
      </c>
    </row>
    <row r="8" spans="5:9" x14ac:dyDescent="0.35">
      <c r="E8" s="1">
        <v>45645</v>
      </c>
      <c r="G8" t="s">
        <v>95</v>
      </c>
      <c r="H8" s="8">
        <v>472.94</v>
      </c>
      <c r="I8">
        <v>394.12</v>
      </c>
    </row>
    <row r="9" spans="5:9" x14ac:dyDescent="0.35">
      <c r="E9" s="1">
        <v>45648</v>
      </c>
      <c r="G9" t="s">
        <v>93</v>
      </c>
      <c r="H9" s="8">
        <v>57.97</v>
      </c>
    </row>
    <row r="10" spans="5:9" x14ac:dyDescent="0.35">
      <c r="E10" s="1">
        <v>45648</v>
      </c>
      <c r="G10" t="s">
        <v>92</v>
      </c>
      <c r="H10" s="8">
        <v>72.900000000000006</v>
      </c>
      <c r="I10">
        <v>60.75</v>
      </c>
    </row>
    <row r="19" spans="5:9" x14ac:dyDescent="0.35">
      <c r="E19" s="1">
        <v>45467</v>
      </c>
      <c r="G19" t="s">
        <v>78</v>
      </c>
      <c r="H19" s="7">
        <v>251.75</v>
      </c>
      <c r="I19">
        <v>209.79</v>
      </c>
    </row>
    <row r="20" spans="5:9" x14ac:dyDescent="0.35">
      <c r="E20" s="1">
        <v>45565</v>
      </c>
      <c r="G20" t="s">
        <v>70</v>
      </c>
      <c r="H20" s="7">
        <v>113.08</v>
      </c>
      <c r="I20">
        <v>94.23</v>
      </c>
    </row>
    <row r="21" spans="5:9" x14ac:dyDescent="0.35">
      <c r="E21" s="1">
        <v>45569</v>
      </c>
      <c r="F21">
        <v>3</v>
      </c>
      <c r="G21" s="4" t="s">
        <v>76</v>
      </c>
      <c r="H21" s="7">
        <v>1452.06</v>
      </c>
      <c r="I21">
        <v>1210.05</v>
      </c>
    </row>
    <row r="22" spans="5:9" x14ac:dyDescent="0.35">
      <c r="E22" s="1">
        <v>45569</v>
      </c>
      <c r="G22" t="s">
        <v>75</v>
      </c>
      <c r="H22" s="7">
        <v>99.44</v>
      </c>
      <c r="I22">
        <v>82.86</v>
      </c>
    </row>
    <row r="23" spans="5:9" x14ac:dyDescent="0.35">
      <c r="E23" s="1">
        <v>45570</v>
      </c>
      <c r="G23" t="s">
        <v>89</v>
      </c>
      <c r="H23" s="7">
        <f>I23*1.2</f>
        <v>45.804000000000002</v>
      </c>
      <c r="I23">
        <v>38.17</v>
      </c>
    </row>
    <row r="24" spans="5:9" x14ac:dyDescent="0.35">
      <c r="E24" s="1">
        <v>45571</v>
      </c>
      <c r="G24" t="s">
        <v>74</v>
      </c>
      <c r="H24" s="7">
        <f>I24*1.2</f>
        <v>130.61999999999998</v>
      </c>
      <c r="I24">
        <v>108.85</v>
      </c>
    </row>
    <row r="25" spans="5:9" x14ac:dyDescent="0.35">
      <c r="E25" s="1">
        <v>45571</v>
      </c>
      <c r="G25" t="s">
        <v>73</v>
      </c>
      <c r="H25" s="7">
        <f>I25*1.2</f>
        <v>65.652000000000001</v>
      </c>
      <c r="I25">
        <v>54.71</v>
      </c>
    </row>
    <row r="26" spans="5:9" x14ac:dyDescent="0.35">
      <c r="E26" s="1">
        <v>45573</v>
      </c>
      <c r="G26" t="s">
        <v>68</v>
      </c>
      <c r="H26" s="7">
        <v>17.100000000000001</v>
      </c>
      <c r="I26">
        <v>14.25</v>
      </c>
    </row>
    <row r="27" spans="5:9" x14ac:dyDescent="0.35">
      <c r="E27" s="1">
        <v>45573</v>
      </c>
      <c r="G27" t="s">
        <v>69</v>
      </c>
      <c r="H27" s="7">
        <f>I27*1.2</f>
        <v>44.783999999999999</v>
      </c>
      <c r="I27">
        <v>37.32</v>
      </c>
    </row>
    <row r="28" spans="5:9" x14ac:dyDescent="0.35">
      <c r="E28" s="1">
        <v>45573</v>
      </c>
      <c r="G28" t="s">
        <v>71</v>
      </c>
      <c r="H28" s="7">
        <v>18.18</v>
      </c>
      <c r="I28">
        <v>15.15</v>
      </c>
    </row>
    <row r="29" spans="5:9" x14ac:dyDescent="0.35">
      <c r="E29" s="1">
        <v>45573</v>
      </c>
      <c r="G29" t="s">
        <v>72</v>
      </c>
      <c r="H29" s="7">
        <v>8.56</v>
      </c>
      <c r="I29">
        <v>7.13</v>
      </c>
    </row>
    <row r="30" spans="5:9" x14ac:dyDescent="0.35">
      <c r="E30" s="1">
        <v>45587</v>
      </c>
      <c r="G30" t="s">
        <v>79</v>
      </c>
      <c r="H30" s="7">
        <f>I30*1.2</f>
        <v>32.052</v>
      </c>
      <c r="I30">
        <v>26.71</v>
      </c>
    </row>
    <row r="31" spans="5:9" x14ac:dyDescent="0.35">
      <c r="E31" s="1">
        <v>45597</v>
      </c>
      <c r="G31" t="s">
        <v>90</v>
      </c>
      <c r="H31" s="7">
        <f>I31*1.2</f>
        <v>146.232</v>
      </c>
      <c r="I31">
        <v>121.86</v>
      </c>
    </row>
    <row r="32" spans="5:9" x14ac:dyDescent="0.35">
      <c r="E32" s="1">
        <v>45607</v>
      </c>
      <c r="G32" t="s">
        <v>80</v>
      </c>
      <c r="H32" s="7">
        <f>I32*1.2</f>
        <v>129.696</v>
      </c>
      <c r="I32">
        <f>98.29+9.79</f>
        <v>108.08000000000001</v>
      </c>
    </row>
    <row r="33" spans="5:12" x14ac:dyDescent="0.35">
      <c r="E33" s="1">
        <v>45607</v>
      </c>
      <c r="G33" t="s">
        <v>81</v>
      </c>
      <c r="H33" s="7">
        <f>I33*1.2</f>
        <v>52.332000000000001</v>
      </c>
      <c r="I33">
        <v>43.61</v>
      </c>
    </row>
    <row r="34" spans="5:12" x14ac:dyDescent="0.35">
      <c r="E34" s="1">
        <v>45607</v>
      </c>
      <c r="G34" t="s">
        <v>82</v>
      </c>
      <c r="H34" s="7">
        <f t="shared" ref="H34:H38" si="0">I34*1.2</f>
        <v>103.068</v>
      </c>
      <c r="I34">
        <v>85.89</v>
      </c>
    </row>
    <row r="35" spans="5:12" x14ac:dyDescent="0.35">
      <c r="E35" s="1">
        <v>45608</v>
      </c>
      <c r="G35" t="s">
        <v>83</v>
      </c>
      <c r="H35" s="7">
        <v>0</v>
      </c>
      <c r="I35">
        <v>56.87</v>
      </c>
    </row>
    <row r="36" spans="5:12" x14ac:dyDescent="0.35">
      <c r="E36" s="1">
        <v>45608</v>
      </c>
      <c r="G36" t="s">
        <v>84</v>
      </c>
      <c r="H36" s="7">
        <f t="shared" si="0"/>
        <v>219.57599999999999</v>
      </c>
      <c r="I36">
        <v>182.98</v>
      </c>
    </row>
    <row r="37" spans="5:12" x14ac:dyDescent="0.35">
      <c r="E37" s="1">
        <v>45615</v>
      </c>
      <c r="G37" t="s">
        <v>85</v>
      </c>
      <c r="H37" s="7">
        <v>0</v>
      </c>
      <c r="I37">
        <v>8.31</v>
      </c>
    </row>
    <row r="38" spans="5:12" x14ac:dyDescent="0.35">
      <c r="E38" s="1">
        <v>45615</v>
      </c>
      <c r="F38">
        <v>2</v>
      </c>
      <c r="G38" s="4" t="s">
        <v>86</v>
      </c>
      <c r="H38" s="7">
        <f t="shared" si="0"/>
        <v>1097.04</v>
      </c>
      <c r="I38">
        <v>914.2</v>
      </c>
    </row>
    <row r="39" spans="5:12" x14ac:dyDescent="0.35">
      <c r="E39" s="1">
        <v>45627</v>
      </c>
      <c r="G39" t="s">
        <v>87</v>
      </c>
      <c r="H39" s="7">
        <v>661.48</v>
      </c>
      <c r="I39">
        <v>551.24</v>
      </c>
    </row>
    <row r="40" spans="5:12" x14ac:dyDescent="0.35">
      <c r="E40" s="1">
        <v>45628</v>
      </c>
      <c r="G40" t="s">
        <v>88</v>
      </c>
      <c r="H40" s="7">
        <f>I40*1.2</f>
        <v>442.2</v>
      </c>
      <c r="I40">
        <v>368.5</v>
      </c>
    </row>
    <row r="41" spans="5:12" x14ac:dyDescent="0.35">
      <c r="E41" s="1"/>
      <c r="H41" s="7"/>
    </row>
    <row r="42" spans="5:12" x14ac:dyDescent="0.35">
      <c r="E42" s="1"/>
      <c r="H42" s="7"/>
    </row>
    <row r="43" spans="5:12" x14ac:dyDescent="0.35">
      <c r="E43" s="1"/>
      <c r="H43" s="7"/>
    </row>
    <row r="44" spans="5:12" x14ac:dyDescent="0.35">
      <c r="E44" s="1"/>
      <c r="H44" s="7"/>
    </row>
    <row r="45" spans="5:12" x14ac:dyDescent="0.35">
      <c r="G45" t="s">
        <v>91</v>
      </c>
      <c r="H45" s="7">
        <f>SUM(H19:H44)</f>
        <v>5130.7059999999992</v>
      </c>
      <c r="I45">
        <f>SUM(I19:I44)</f>
        <v>4340.7599999999993</v>
      </c>
      <c r="J45">
        <f>I45*1.2</f>
        <v>5208.9119999999994</v>
      </c>
    </row>
    <row r="48" spans="5:12" x14ac:dyDescent="0.35">
      <c r="H48" s="8" t="s">
        <v>31</v>
      </c>
      <c r="I48" t="s">
        <v>32</v>
      </c>
      <c r="L48" t="s">
        <v>34</v>
      </c>
    </row>
    <row r="49" spans="5:9 16384:16384" x14ac:dyDescent="0.35">
      <c r="H49" s="8" t="s">
        <v>67</v>
      </c>
      <c r="I49" t="s">
        <v>66</v>
      </c>
    </row>
    <row r="50" spans="5:9 16384:16384" x14ac:dyDescent="0.35">
      <c r="E50" s="1"/>
    </row>
    <row r="51" spans="5:9 16384:16384" x14ac:dyDescent="0.35">
      <c r="E51" s="1">
        <v>45499</v>
      </c>
      <c r="G51" t="s">
        <v>51</v>
      </c>
      <c r="H51" s="8">
        <v>104.84</v>
      </c>
      <c r="I51">
        <v>87.36</v>
      </c>
    </row>
    <row r="52" spans="5:9 16384:16384" x14ac:dyDescent="0.35">
      <c r="E52" s="1">
        <v>45499</v>
      </c>
      <c r="G52" t="s">
        <v>50</v>
      </c>
      <c r="H52" s="8">
        <f t="shared" ref="H52:H66" si="1">I52*1.2</f>
        <v>36.6</v>
      </c>
      <c r="I52">
        <v>30.5</v>
      </c>
    </row>
    <row r="53" spans="5:9 16384:16384" x14ac:dyDescent="0.35">
      <c r="E53" s="1">
        <v>45501</v>
      </c>
      <c r="G53" t="s">
        <v>49</v>
      </c>
      <c r="H53" s="8">
        <f t="shared" si="1"/>
        <v>70.391999999999996</v>
      </c>
      <c r="I53">
        <v>58.66</v>
      </c>
    </row>
    <row r="54" spans="5:9 16384:16384" x14ac:dyDescent="0.35">
      <c r="E54" s="1">
        <v>45499</v>
      </c>
      <c r="G54" t="s">
        <v>48</v>
      </c>
      <c r="H54" s="8">
        <f t="shared" si="1"/>
        <v>48.42</v>
      </c>
      <c r="I54">
        <v>40.35</v>
      </c>
    </row>
    <row r="55" spans="5:9 16384:16384" x14ac:dyDescent="0.35">
      <c r="E55" s="1">
        <v>45499</v>
      </c>
      <c r="G55" t="s">
        <v>47</v>
      </c>
      <c r="H55" s="8">
        <f t="shared" si="1"/>
        <v>78.791999999999987</v>
      </c>
      <c r="I55">
        <v>65.66</v>
      </c>
    </row>
    <row r="56" spans="5:9 16384:16384" x14ac:dyDescent="0.35">
      <c r="E56" s="1">
        <v>45499</v>
      </c>
      <c r="G56" t="s">
        <v>46</v>
      </c>
      <c r="H56" s="8">
        <f t="shared" si="1"/>
        <v>30.323999999999998</v>
      </c>
      <c r="I56">
        <v>25.27</v>
      </c>
    </row>
    <row r="57" spans="5:9 16384:16384" x14ac:dyDescent="0.35">
      <c r="E57" s="1">
        <v>45499</v>
      </c>
      <c r="G57" t="s">
        <v>45</v>
      </c>
      <c r="H57" s="8">
        <f t="shared" si="1"/>
        <v>193.16399999999999</v>
      </c>
      <c r="I57">
        <v>160.97</v>
      </c>
    </row>
    <row r="58" spans="5:9 16384:16384" x14ac:dyDescent="0.35">
      <c r="E58" s="1">
        <v>45499</v>
      </c>
      <c r="G58" t="s">
        <v>45</v>
      </c>
      <c r="H58" s="8">
        <f t="shared" si="1"/>
        <v>193.16399999999999</v>
      </c>
      <c r="I58">
        <v>160.97</v>
      </c>
    </row>
    <row r="59" spans="5:9 16384:16384" x14ac:dyDescent="0.35">
      <c r="E59" s="1">
        <v>45503</v>
      </c>
      <c r="G59" t="s">
        <v>52</v>
      </c>
      <c r="H59" s="8">
        <f t="shared" si="1"/>
        <v>88.248000000000005</v>
      </c>
      <c r="I59">
        <v>73.540000000000006</v>
      </c>
    </row>
    <row r="60" spans="5:9 16384:16384" x14ac:dyDescent="0.35">
      <c r="E60" s="1">
        <v>45503</v>
      </c>
      <c r="G60" t="s">
        <v>52</v>
      </c>
      <c r="H60" s="8">
        <f t="shared" si="1"/>
        <v>85.548000000000002</v>
      </c>
      <c r="I60">
        <v>71.290000000000006</v>
      </c>
      <c r="XFD60">
        <v>73</v>
      </c>
    </row>
    <row r="61" spans="5:9 16384:16384" x14ac:dyDescent="0.35">
      <c r="E61" s="1">
        <v>45502</v>
      </c>
      <c r="F61">
        <v>1</v>
      </c>
      <c r="G61" s="4" t="s">
        <v>44</v>
      </c>
      <c r="H61" s="8">
        <f t="shared" si="1"/>
        <v>604.02</v>
      </c>
      <c r="I61">
        <v>503.35</v>
      </c>
    </row>
    <row r="62" spans="5:9 16384:16384" x14ac:dyDescent="0.35">
      <c r="E62" s="1">
        <v>45509</v>
      </c>
      <c r="G62" t="s">
        <v>43</v>
      </c>
      <c r="H62" s="8">
        <f t="shared" si="1"/>
        <v>99.432000000000002</v>
      </c>
      <c r="I62">
        <v>82.86</v>
      </c>
    </row>
    <row r="63" spans="5:9 16384:16384" x14ac:dyDescent="0.35">
      <c r="E63" s="1">
        <v>45509</v>
      </c>
      <c r="F63">
        <v>1</v>
      </c>
      <c r="G63" s="4" t="s">
        <v>42</v>
      </c>
      <c r="H63" s="8">
        <f t="shared" si="1"/>
        <v>523.35599999999999</v>
      </c>
      <c r="I63">
        <v>436.13</v>
      </c>
    </row>
    <row r="64" spans="5:9 16384:16384" x14ac:dyDescent="0.35">
      <c r="E64" s="1">
        <v>45509</v>
      </c>
      <c r="G64" t="s">
        <v>41</v>
      </c>
      <c r="H64" s="8">
        <f t="shared" si="1"/>
        <v>7.7759999999999998</v>
      </c>
      <c r="I64">
        <v>6.48</v>
      </c>
    </row>
    <row r="65" spans="5:9" x14ac:dyDescent="0.35">
      <c r="E65" s="1">
        <v>45510</v>
      </c>
      <c r="G65" t="s">
        <v>40</v>
      </c>
      <c r="H65" s="8">
        <f t="shared" si="1"/>
        <v>45.9</v>
      </c>
      <c r="I65">
        <v>38.25</v>
      </c>
    </row>
    <row r="66" spans="5:9" x14ac:dyDescent="0.35">
      <c r="E66" s="1">
        <v>45510</v>
      </c>
      <c r="G66" t="s">
        <v>39</v>
      </c>
      <c r="H66" s="8">
        <f t="shared" si="1"/>
        <v>33.911999999999999</v>
      </c>
      <c r="I66">
        <v>28.26</v>
      </c>
    </row>
    <row r="67" spans="5:9" x14ac:dyDescent="0.35">
      <c r="E67" s="1">
        <v>45510</v>
      </c>
      <c r="G67" t="s">
        <v>38</v>
      </c>
      <c r="H67" s="8">
        <v>18.96</v>
      </c>
      <c r="I67">
        <v>15.8</v>
      </c>
    </row>
    <row r="68" spans="5:9" x14ac:dyDescent="0.35">
      <c r="E68" s="1">
        <v>45510</v>
      </c>
      <c r="G68" t="s">
        <v>53</v>
      </c>
      <c r="H68" s="8">
        <f>I68*1.2</f>
        <v>30.192</v>
      </c>
      <c r="I68">
        <v>25.16</v>
      </c>
    </row>
    <row r="69" spans="5:9" x14ac:dyDescent="0.35">
      <c r="E69" s="1">
        <v>45510</v>
      </c>
      <c r="G69" t="s">
        <v>54</v>
      </c>
      <c r="H69" s="8">
        <v>20.11</v>
      </c>
      <c r="I69">
        <v>16.760000000000002</v>
      </c>
    </row>
    <row r="70" spans="5:9" x14ac:dyDescent="0.35">
      <c r="E70" s="1">
        <v>45510</v>
      </c>
      <c r="G70" t="s">
        <v>56</v>
      </c>
      <c r="H70" s="8">
        <v>125.04</v>
      </c>
      <c r="I70">
        <v>105.08</v>
      </c>
    </row>
    <row r="71" spans="5:9" x14ac:dyDescent="0.35">
      <c r="E71" s="1">
        <v>45511</v>
      </c>
      <c r="G71" t="s">
        <v>55</v>
      </c>
      <c r="H71" s="8">
        <f t="shared" ref="H71:H79" si="2">I71*1.2</f>
        <v>46.235999999999997</v>
      </c>
      <c r="I71">
        <v>38.53</v>
      </c>
    </row>
    <row r="72" spans="5:9" x14ac:dyDescent="0.35">
      <c r="E72" s="1">
        <v>45511</v>
      </c>
      <c r="G72" t="s">
        <v>57</v>
      </c>
      <c r="H72" s="8">
        <f t="shared" si="2"/>
        <v>122.59199999999998</v>
      </c>
      <c r="I72">
        <v>102.16</v>
      </c>
    </row>
    <row r="73" spans="5:9" x14ac:dyDescent="0.35">
      <c r="E73" s="1">
        <v>45530</v>
      </c>
      <c r="F73">
        <v>1</v>
      </c>
      <c r="G73" t="s">
        <v>63</v>
      </c>
      <c r="H73" s="8">
        <f t="shared" si="2"/>
        <v>31.259999999999998</v>
      </c>
      <c r="I73">
        <v>26.05</v>
      </c>
    </row>
    <row r="74" spans="5:9" x14ac:dyDescent="0.35">
      <c r="E74" s="1">
        <v>45531</v>
      </c>
      <c r="F74">
        <v>3</v>
      </c>
      <c r="G74" t="s">
        <v>63</v>
      </c>
      <c r="H74" s="8">
        <f t="shared" si="2"/>
        <v>120.708</v>
      </c>
      <c r="I74">
        <v>100.59</v>
      </c>
    </row>
    <row r="75" spans="5:9" x14ac:dyDescent="0.35">
      <c r="E75" s="1">
        <v>45530</v>
      </c>
      <c r="F75">
        <v>4</v>
      </c>
      <c r="G75" t="s">
        <v>64</v>
      </c>
      <c r="H75" s="8">
        <f t="shared" si="2"/>
        <v>169.01999999999998</v>
      </c>
      <c r="I75">
        <v>140.85</v>
      </c>
    </row>
    <row r="76" spans="5:9" x14ac:dyDescent="0.35">
      <c r="E76" s="1">
        <v>45543</v>
      </c>
      <c r="F76">
        <v>5</v>
      </c>
      <c r="G76" t="s">
        <v>62</v>
      </c>
      <c r="H76" s="8">
        <f t="shared" si="2"/>
        <v>333.57600000000002</v>
      </c>
      <c r="I76">
        <v>277.98</v>
      </c>
    </row>
    <row r="77" spans="5:9" x14ac:dyDescent="0.35">
      <c r="E77" s="1">
        <v>45550</v>
      </c>
      <c r="F77">
        <v>1</v>
      </c>
      <c r="G77" t="s">
        <v>61</v>
      </c>
      <c r="H77" s="8">
        <f t="shared" si="2"/>
        <v>52.332000000000001</v>
      </c>
      <c r="I77">
        <v>43.61</v>
      </c>
    </row>
    <row r="78" spans="5:9" x14ac:dyDescent="0.35">
      <c r="E78" s="1">
        <v>45556</v>
      </c>
      <c r="F78">
        <v>1</v>
      </c>
      <c r="G78" t="s">
        <v>60</v>
      </c>
      <c r="H78" s="8">
        <f t="shared" si="2"/>
        <v>16.331999999999997</v>
      </c>
      <c r="I78">
        <v>13.61</v>
      </c>
    </row>
    <row r="79" spans="5:9" x14ac:dyDescent="0.35">
      <c r="E79" s="1">
        <v>45558</v>
      </c>
      <c r="F79">
        <v>6</v>
      </c>
      <c r="G79" t="s">
        <v>59</v>
      </c>
      <c r="H79" s="8">
        <f t="shared" si="2"/>
        <v>66.024000000000001</v>
      </c>
      <c r="I79">
        <v>55.02</v>
      </c>
    </row>
    <row r="80" spans="5:9" x14ac:dyDescent="0.35">
      <c r="E80" s="1"/>
    </row>
    <row r="81" spans="5:12" x14ac:dyDescent="0.35">
      <c r="E81" s="1"/>
    </row>
    <row r="82" spans="5:12" x14ac:dyDescent="0.35">
      <c r="H82" s="8">
        <f>SUM(H50:H81)</f>
        <v>3396.27</v>
      </c>
      <c r="I82">
        <f>SUM(I51:I81)</f>
        <v>2831.1000000000004</v>
      </c>
    </row>
    <row r="84" spans="5:12" x14ac:dyDescent="0.35">
      <c r="G84" t="s">
        <v>37</v>
      </c>
    </row>
    <row r="85" spans="5:12" x14ac:dyDescent="0.35">
      <c r="E85" s="1">
        <v>45492</v>
      </c>
      <c r="F85">
        <v>1</v>
      </c>
      <c r="G85" s="4" t="s">
        <v>20</v>
      </c>
      <c r="H85" s="9">
        <v>50.41</v>
      </c>
    </row>
    <row r="86" spans="5:12" x14ac:dyDescent="0.35">
      <c r="E86" s="1">
        <v>45492</v>
      </c>
      <c r="F86">
        <v>1</v>
      </c>
      <c r="G86" s="4" t="s">
        <v>19</v>
      </c>
      <c r="H86" s="9">
        <v>283.14</v>
      </c>
    </row>
    <row r="87" spans="5:12" x14ac:dyDescent="0.35">
      <c r="E87" s="1">
        <v>45492</v>
      </c>
      <c r="F87">
        <v>1</v>
      </c>
      <c r="G87" s="4" t="s">
        <v>18</v>
      </c>
      <c r="H87" s="9">
        <v>283.14</v>
      </c>
    </row>
    <row r="88" spans="5:12" x14ac:dyDescent="0.35">
      <c r="E88" s="1">
        <v>45489</v>
      </c>
      <c r="F88">
        <v>1</v>
      </c>
      <c r="G88" s="4" t="s">
        <v>17</v>
      </c>
      <c r="H88" s="9">
        <v>26.73</v>
      </c>
    </row>
    <row r="89" spans="5:12" x14ac:dyDescent="0.35">
      <c r="E89" s="1">
        <v>45489</v>
      </c>
      <c r="F89">
        <v>1</v>
      </c>
      <c r="G89" s="4" t="s">
        <v>14</v>
      </c>
      <c r="H89" s="9">
        <v>70.58</v>
      </c>
    </row>
    <row r="90" spans="5:12" x14ac:dyDescent="0.35">
      <c r="E90" s="1">
        <v>45489</v>
      </c>
      <c r="F90">
        <v>1</v>
      </c>
      <c r="G90" s="4" t="s">
        <v>58</v>
      </c>
      <c r="H90" s="9">
        <v>705.88</v>
      </c>
    </row>
    <row r="91" spans="5:12" x14ac:dyDescent="0.35">
      <c r="E91" s="1">
        <v>45488</v>
      </c>
      <c r="F91">
        <v>2</v>
      </c>
      <c r="G91" s="4" t="s">
        <v>16</v>
      </c>
      <c r="H91" s="9">
        <v>68.540000000000006</v>
      </c>
    </row>
    <row r="92" spans="5:12" x14ac:dyDescent="0.35">
      <c r="E92" s="1">
        <v>45488</v>
      </c>
      <c r="F92">
        <v>1</v>
      </c>
      <c r="G92" s="4" t="s">
        <v>12</v>
      </c>
      <c r="H92" s="9">
        <v>151.25</v>
      </c>
    </row>
    <row r="93" spans="5:12" x14ac:dyDescent="0.35">
      <c r="E93" s="1">
        <v>45487</v>
      </c>
      <c r="F93">
        <v>1</v>
      </c>
      <c r="G93" s="4" t="s">
        <v>15</v>
      </c>
      <c r="H93" s="9">
        <v>554.62</v>
      </c>
    </row>
    <row r="94" spans="5:12" x14ac:dyDescent="0.35">
      <c r="E94" s="1">
        <v>45484</v>
      </c>
      <c r="F94">
        <v>1</v>
      </c>
      <c r="G94" s="6" t="s">
        <v>11</v>
      </c>
      <c r="I94" s="3">
        <v>34.18</v>
      </c>
      <c r="L94" t="s">
        <v>65</v>
      </c>
    </row>
    <row r="95" spans="5:12" x14ac:dyDescent="0.35">
      <c r="E95" s="1">
        <v>45483</v>
      </c>
      <c r="F95">
        <v>1</v>
      </c>
      <c r="G95" s="4" t="s">
        <v>10</v>
      </c>
      <c r="H95" s="9">
        <v>10.039999999999999</v>
      </c>
    </row>
    <row r="96" spans="5:12" x14ac:dyDescent="0.35">
      <c r="E96" s="1">
        <v>45483</v>
      </c>
      <c r="F96">
        <v>1</v>
      </c>
      <c r="G96" s="4" t="s">
        <v>7</v>
      </c>
      <c r="H96" s="9">
        <v>60.49</v>
      </c>
    </row>
    <row r="97" spans="5:12" x14ac:dyDescent="0.35">
      <c r="E97" s="1">
        <v>45482</v>
      </c>
      <c r="F97">
        <v>1</v>
      </c>
      <c r="G97" s="4" t="s">
        <v>13</v>
      </c>
      <c r="H97" s="9">
        <v>7.73</v>
      </c>
    </row>
    <row r="98" spans="5:12" x14ac:dyDescent="0.35">
      <c r="E98" s="1">
        <v>45482</v>
      </c>
      <c r="F98">
        <v>1</v>
      </c>
      <c r="G98" s="5" t="s">
        <v>8</v>
      </c>
      <c r="I98" s="3">
        <v>190.49</v>
      </c>
      <c r="L98" t="s">
        <v>36</v>
      </c>
    </row>
    <row r="99" spans="5:12" x14ac:dyDescent="0.35">
      <c r="E99" s="1">
        <v>45475</v>
      </c>
      <c r="F99">
        <v>2</v>
      </c>
      <c r="G99" s="6" t="s">
        <v>9</v>
      </c>
      <c r="I99" s="3">
        <v>697.52</v>
      </c>
      <c r="L99" t="s">
        <v>65</v>
      </c>
    </row>
    <row r="100" spans="5:12" x14ac:dyDescent="0.35">
      <c r="E100" s="1">
        <v>45474</v>
      </c>
      <c r="F100">
        <v>2</v>
      </c>
      <c r="G100" s="4" t="s">
        <v>5</v>
      </c>
      <c r="H100" s="9">
        <v>1411.76</v>
      </c>
    </row>
    <row r="102" spans="5:12" x14ac:dyDescent="0.35">
      <c r="E102" s="1">
        <v>45473</v>
      </c>
      <c r="G102" s="4" t="s">
        <v>6</v>
      </c>
      <c r="H102" s="9">
        <v>44.82</v>
      </c>
    </row>
    <row r="103" spans="5:12" x14ac:dyDescent="0.35">
      <c r="E103" s="1">
        <v>45472</v>
      </c>
      <c r="G103" t="s">
        <v>35</v>
      </c>
      <c r="H103" s="9">
        <v>114.94</v>
      </c>
    </row>
    <row r="104" spans="5:12" x14ac:dyDescent="0.35">
      <c r="E104" s="1">
        <v>45471</v>
      </c>
      <c r="F104">
        <v>3</v>
      </c>
      <c r="G104" s="4" t="s">
        <v>0</v>
      </c>
      <c r="H104" s="9">
        <v>38.94</v>
      </c>
    </row>
    <row r="105" spans="5:12" x14ac:dyDescent="0.35">
      <c r="E105" s="1">
        <v>45470</v>
      </c>
      <c r="F105">
        <v>5</v>
      </c>
      <c r="G105" s="4" t="s">
        <v>1</v>
      </c>
      <c r="H105" s="9">
        <v>36.6</v>
      </c>
    </row>
    <row r="106" spans="5:12" x14ac:dyDescent="0.35">
      <c r="E106" s="1">
        <v>45470</v>
      </c>
      <c r="F106">
        <v>1</v>
      </c>
      <c r="G106" s="4" t="s">
        <v>2</v>
      </c>
      <c r="H106" s="9">
        <v>42.71</v>
      </c>
    </row>
    <row r="107" spans="5:12" x14ac:dyDescent="0.35">
      <c r="E107" s="1">
        <v>45470</v>
      </c>
      <c r="F107">
        <v>1</v>
      </c>
      <c r="G107" s="4" t="s">
        <v>4</v>
      </c>
      <c r="H107" s="9">
        <v>20.12</v>
      </c>
    </row>
    <row r="108" spans="5:12" x14ac:dyDescent="0.35">
      <c r="E108" s="1">
        <v>45469</v>
      </c>
      <c r="F108">
        <v>1</v>
      </c>
      <c r="G108" s="4" t="s">
        <v>3</v>
      </c>
      <c r="H108" s="9">
        <v>30.98</v>
      </c>
    </row>
    <row r="109" spans="5:12" x14ac:dyDescent="0.35">
      <c r="E109" s="1">
        <v>45467</v>
      </c>
      <c r="F109">
        <v>1</v>
      </c>
      <c r="G109" s="4" t="s">
        <v>29</v>
      </c>
      <c r="H109" s="9">
        <v>785.53</v>
      </c>
    </row>
    <row r="110" spans="5:12" x14ac:dyDescent="0.35">
      <c r="E110" s="1">
        <v>45467</v>
      </c>
      <c r="F110">
        <v>1</v>
      </c>
      <c r="G110" s="4" t="s">
        <v>30</v>
      </c>
      <c r="J110" s="2">
        <v>785.53</v>
      </c>
      <c r="K110" t="s">
        <v>33</v>
      </c>
    </row>
    <row r="111" spans="5:12" x14ac:dyDescent="0.35">
      <c r="E111" s="1">
        <v>45467</v>
      </c>
      <c r="F111">
        <v>1</v>
      </c>
      <c r="G111" s="4" t="s">
        <v>21</v>
      </c>
      <c r="J111" s="2">
        <v>785.53</v>
      </c>
      <c r="K111" t="s">
        <v>33</v>
      </c>
    </row>
    <row r="112" spans="5:12" x14ac:dyDescent="0.35">
      <c r="E112" s="1">
        <v>45455</v>
      </c>
      <c r="F112">
        <v>2</v>
      </c>
      <c r="G112" s="4" t="s">
        <v>28</v>
      </c>
      <c r="H112" s="9">
        <v>404.92</v>
      </c>
    </row>
    <row r="113" spans="5:8" x14ac:dyDescent="0.35">
      <c r="E113" s="1">
        <v>45454</v>
      </c>
      <c r="F113">
        <v>2</v>
      </c>
      <c r="G113" s="4" t="s">
        <v>25</v>
      </c>
      <c r="H113" s="9">
        <v>94.8</v>
      </c>
    </row>
    <row r="114" spans="5:8" x14ac:dyDescent="0.35">
      <c r="E114" s="1">
        <v>45454</v>
      </c>
      <c r="F114">
        <v>1</v>
      </c>
      <c r="G114" s="4" t="s">
        <v>27</v>
      </c>
      <c r="H114" s="9">
        <v>117.64</v>
      </c>
    </row>
    <row r="115" spans="5:8" x14ac:dyDescent="0.35">
      <c r="E115" s="1">
        <v>45454</v>
      </c>
      <c r="F115">
        <v>1</v>
      </c>
      <c r="G115" s="4" t="s">
        <v>26</v>
      </c>
      <c r="H115" s="9">
        <v>117.64</v>
      </c>
    </row>
    <row r="117" spans="5:8" x14ac:dyDescent="0.35">
      <c r="E117" s="1">
        <v>45397</v>
      </c>
      <c r="F117">
        <v>1</v>
      </c>
      <c r="G117" s="4" t="s">
        <v>24</v>
      </c>
      <c r="H117" s="9">
        <v>694.13</v>
      </c>
    </row>
    <row r="118" spans="5:8" x14ac:dyDescent="0.35">
      <c r="E118" s="1">
        <v>45392</v>
      </c>
      <c r="F118">
        <v>1</v>
      </c>
      <c r="G118" s="4" t="s">
        <v>24</v>
      </c>
      <c r="H118" s="9">
        <v>733.73</v>
      </c>
    </row>
    <row r="119" spans="5:8" x14ac:dyDescent="0.35">
      <c r="E119" s="1">
        <v>45391</v>
      </c>
      <c r="F119">
        <v>1</v>
      </c>
      <c r="G119" s="4" t="s">
        <v>24</v>
      </c>
      <c r="H119" s="9">
        <v>601.67999999999995</v>
      </c>
    </row>
    <row r="121" spans="5:8" x14ac:dyDescent="0.35">
      <c r="E121" s="1">
        <v>45370</v>
      </c>
      <c r="F121">
        <v>1</v>
      </c>
      <c r="G121" s="4" t="s">
        <v>23</v>
      </c>
      <c r="H121" s="9">
        <v>373.54</v>
      </c>
    </row>
    <row r="122" spans="5:8" x14ac:dyDescent="0.35">
      <c r="E122" s="1">
        <v>45368</v>
      </c>
      <c r="F122">
        <v>1</v>
      </c>
      <c r="G122" s="4" t="s">
        <v>22</v>
      </c>
      <c r="H122" s="9">
        <v>832.45</v>
      </c>
    </row>
    <row r="124" spans="5:8" x14ac:dyDescent="0.35">
      <c r="H124" s="8">
        <f>SUM(H85:H123)</f>
        <v>8769.4800000000014</v>
      </c>
    </row>
    <row r="139" spans="8:8" x14ac:dyDescent="0.35">
      <c r="H139" s="8">
        <f>SUM(H21:H138)</f>
        <v>34228.081999999995</v>
      </c>
    </row>
    <row r="140" spans="8:8" x14ac:dyDescent="0.35">
      <c r="H140" s="8">
        <f>H139*1.2</f>
        <v>41073.698399999994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12FA-99F0-4873-BE3A-7B5BDAC2D886}">
  <dimension ref="H7"/>
  <sheetViews>
    <sheetView workbookViewId="0">
      <selection activeCell="B58" sqref="B58"/>
    </sheetView>
  </sheetViews>
  <sheetFormatPr baseColWidth="10" defaultRowHeight="14.5" x14ac:dyDescent="0.35"/>
  <sheetData>
    <row r="7" spans="8:8" x14ac:dyDescent="0.35">
      <c r="H7" t="s">
        <v>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Nintendo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2024-07-24T11:16:11Z</dcterms:created>
  <dcterms:modified xsi:type="dcterms:W3CDTF">2025-03-06T09:45:57Z</dcterms:modified>
</cp:coreProperties>
</file>