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\Nextcloud\PIRO Gaming GmbH\Kalkulationen\"/>
    </mc:Choice>
  </mc:AlternateContent>
  <xr:revisionPtr revIDLastSave="0" documentId="13_ncr:1_{C63CF313-B6A7-4790-92F1-D3F247025FA7}" xr6:coauthVersionLast="47" xr6:coauthVersionMax="47" xr10:uidLastSave="{00000000-0000-0000-0000-000000000000}"/>
  <bookViews>
    <workbookView xWindow="-110" yWindow="-110" windowWidth="38620" windowHeight="21220" activeTab="3" xr2:uid="{DA164065-9E0D-435F-88E5-B85465B48341}"/>
  </bookViews>
  <sheets>
    <sheet name="VR" sheetId="1" r:id="rId1"/>
    <sheet name="Lounge" sheetId="2" r:id="rId2"/>
    <sheet name="Playstation_Nintendo" sheetId="3" r:id="rId3"/>
    <sheet name="Getränke - Snacks" sheetId="4" r:id="rId4"/>
    <sheet name="Speisen" sheetId="5" r:id="rId5"/>
    <sheet name="Kaffee" sheetId="6" r:id="rId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5" l="1"/>
  <c r="C16" i="5"/>
  <c r="C15" i="5"/>
  <c r="G11" i="5"/>
  <c r="C4" i="5"/>
  <c r="C11" i="5"/>
  <c r="C5" i="5"/>
  <c r="C6" i="5"/>
  <c r="C7" i="5"/>
  <c r="C10" i="5"/>
  <c r="C12" i="5"/>
</calcChain>
</file>

<file path=xl/sharedStrings.xml><?xml version="1.0" encoding="utf-8"?>
<sst xmlns="http://schemas.openxmlformats.org/spreadsheetml/2006/main" count="155" uniqueCount="135">
  <si>
    <t>Preise und Preisvergleich</t>
  </si>
  <si>
    <t>Personenanzahl</t>
  </si>
  <si>
    <t>PIRO</t>
  </si>
  <si>
    <t>VR Escape Room Linz</t>
  </si>
  <si>
    <t>Traunkirchen</t>
  </si>
  <si>
    <t>Öffnungszeiten</t>
  </si>
  <si>
    <t>DO-SO 10-21 Uhr</t>
  </si>
  <si>
    <t>Live Escape Schladming</t>
  </si>
  <si>
    <t>EscapeMe (LIVE)</t>
  </si>
  <si>
    <t>Virtualrealityvienna.at</t>
  </si>
  <si>
    <t>VR:Space (Kufstein)</t>
  </si>
  <si>
    <t>VIRTUELLE Escape Rooms</t>
  </si>
  <si>
    <t>LIVE Escape Rooms</t>
  </si>
  <si>
    <t>pro Stunde 35€</t>
  </si>
  <si>
    <t>kein Unterschied bzgl. Anzahl</t>
  </si>
  <si>
    <t>Riesnbrezn</t>
  </si>
  <si>
    <t>Speck-Schifferl</t>
  </si>
  <si>
    <t>Pizza Salami</t>
  </si>
  <si>
    <t>Toast</t>
  </si>
  <si>
    <t>Preis/Stk.</t>
  </si>
  <si>
    <t>0,5 Prime (div. Sorten)</t>
  </si>
  <si>
    <t>Produkt</t>
  </si>
  <si>
    <t>0,5 Power ade (div. Sorten)</t>
  </si>
  <si>
    <t>Steckplatz</t>
  </si>
  <si>
    <t>11</t>
  </si>
  <si>
    <t>12</t>
  </si>
  <si>
    <t>13</t>
  </si>
  <si>
    <t>14</t>
  </si>
  <si>
    <t>15</t>
  </si>
  <si>
    <t>16</t>
  </si>
  <si>
    <t>17</t>
  </si>
  <si>
    <t>0,5 Bier</t>
  </si>
  <si>
    <t>21</t>
  </si>
  <si>
    <t>22</t>
  </si>
  <si>
    <t>23</t>
  </si>
  <si>
    <t>24</t>
  </si>
  <si>
    <t>25</t>
  </si>
  <si>
    <t>26</t>
  </si>
  <si>
    <t>27</t>
  </si>
  <si>
    <t>0,33 Cola</t>
  </si>
  <si>
    <t>0,33 Cola Light</t>
  </si>
  <si>
    <t>0,33 Cola Zero</t>
  </si>
  <si>
    <t>0,33 Fanta</t>
  </si>
  <si>
    <t>0,33 Almdudler</t>
  </si>
  <si>
    <t>0,33 Sprite</t>
  </si>
  <si>
    <t>0,33 Red Bull</t>
  </si>
  <si>
    <t>31</t>
  </si>
  <si>
    <t>32</t>
  </si>
  <si>
    <t>33</t>
  </si>
  <si>
    <t>34</t>
  </si>
  <si>
    <t>35</t>
  </si>
  <si>
    <t>36</t>
  </si>
  <si>
    <t>37</t>
  </si>
  <si>
    <t>0,5 Wasser Still</t>
  </si>
  <si>
    <t>0,5 Wasser Prickelnd</t>
  </si>
  <si>
    <t>41</t>
  </si>
  <si>
    <t>42</t>
  </si>
  <si>
    <t>43</t>
  </si>
  <si>
    <t>44</t>
  </si>
  <si>
    <t>45</t>
  </si>
  <si>
    <t>46</t>
  </si>
  <si>
    <t>M&amp;M Gelb 82 g Peanut</t>
  </si>
  <si>
    <t>M&amp;M Blau 77 g Crispy</t>
  </si>
  <si>
    <t>51</t>
  </si>
  <si>
    <t>52</t>
  </si>
  <si>
    <t>53</t>
  </si>
  <si>
    <t>54</t>
  </si>
  <si>
    <t>55</t>
  </si>
  <si>
    <t>56</t>
  </si>
  <si>
    <t>57</t>
  </si>
  <si>
    <t>Mars</t>
  </si>
  <si>
    <t xml:space="preserve">Kit Kat Chunky Weiss Riegel  40g </t>
  </si>
  <si>
    <t>Kit Kat Normal 41,5 g (klassisch)</t>
  </si>
  <si>
    <t>Twix Normal</t>
  </si>
  <si>
    <t xml:space="preserve">Snicker </t>
  </si>
  <si>
    <t>62</t>
  </si>
  <si>
    <t>63</t>
  </si>
  <si>
    <t>Kind - nuss bar</t>
  </si>
  <si>
    <t>Beef Jerky 20 g</t>
  </si>
  <si>
    <t>Sportgummi</t>
  </si>
  <si>
    <t>Haribo</t>
  </si>
  <si>
    <t>Soletti 200 Brezn g</t>
  </si>
  <si>
    <t>64</t>
  </si>
  <si>
    <t>65</t>
  </si>
  <si>
    <t>66</t>
  </si>
  <si>
    <t>Getränke/Snacks</t>
  </si>
  <si>
    <t>Kaffeeautomat</t>
  </si>
  <si>
    <t>Espresso</t>
  </si>
  <si>
    <t>Cappuccino</t>
  </si>
  <si>
    <t>Cappuccino Bohne</t>
  </si>
  <si>
    <t>Espresso Bohne</t>
  </si>
  <si>
    <t>1. Reihe</t>
  </si>
  <si>
    <t>Kaffee Schwarz</t>
  </si>
  <si>
    <t>Kaffee Latte</t>
  </si>
  <si>
    <t>Latte Machiatto Bohne</t>
  </si>
  <si>
    <t>Kaffee Schwarz Bohne</t>
  </si>
  <si>
    <t>3. Reihe</t>
  </si>
  <si>
    <t>2. Reihe</t>
  </si>
  <si>
    <t>Kleiner Brauner</t>
  </si>
  <si>
    <t>Haselnuss Cappuccino</t>
  </si>
  <si>
    <t>Tee</t>
  </si>
  <si>
    <t>Kleiner Brauner Bohne</t>
  </si>
  <si>
    <t>4. Reihe</t>
  </si>
  <si>
    <t>Melange</t>
  </si>
  <si>
    <t>Chocco</t>
  </si>
  <si>
    <t>Creme Chocco</t>
  </si>
  <si>
    <t>Melange Bohne</t>
  </si>
  <si>
    <t>SPEISEN serviert</t>
  </si>
  <si>
    <t>Hämmerle</t>
  </si>
  <si>
    <t>Pinsa Margharita</t>
  </si>
  <si>
    <t>Muffin Mix</t>
  </si>
  <si>
    <t>Donut Mix</t>
  </si>
  <si>
    <t xml:space="preserve">Kosten/Stk. </t>
  </si>
  <si>
    <t>Pizza Capricciosa</t>
  </si>
  <si>
    <t>Pizza Diavolo</t>
  </si>
  <si>
    <t>Seminar</t>
  </si>
  <si>
    <t>50€ Gerätepauschale/Monat</t>
  </si>
  <si>
    <t xml:space="preserve">def. Preis/Stk. </t>
  </si>
  <si>
    <t xml:space="preserve">kalk. Preis/Stk. </t>
  </si>
  <si>
    <t>Becher</t>
  </si>
  <si>
    <t>Zucker</t>
  </si>
  <si>
    <t>Milchpulver</t>
  </si>
  <si>
    <t>Kosten</t>
  </si>
  <si>
    <t>COMAT</t>
  </si>
  <si>
    <t>VKPreis inkl. Becher</t>
  </si>
  <si>
    <t>0,3 Bier</t>
  </si>
  <si>
    <t>0,3 Radler</t>
  </si>
  <si>
    <t>0,25 Gespritzer Wein</t>
  </si>
  <si>
    <t>0,5 Keli</t>
  </si>
  <si>
    <t>Oreos 154</t>
  </si>
  <si>
    <t>Lays  35g</t>
  </si>
  <si>
    <t>Erdnüsse 200g</t>
  </si>
  <si>
    <t>Pommbären 30g</t>
  </si>
  <si>
    <t xml:space="preserve">Mentos </t>
  </si>
  <si>
    <t>Kalkulation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</si>
</sst>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11" x14ac:knownFonts="1">
    <font>
      <sz val="10"/>
      <color theme="1"/>
      <name val="Arial"/>
      <family val="2"/>
    </font>
    <font>
      <sz val="11"/>
      <name val="Nunito"/>
    </font>
    <font>
      <sz val="10"/>
      <name val="Arial"/>
      <family val="2"/>
    </font>
    <font>
      <b/>
      <sz val="11"/>
      <name val="Nunito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0" fillId="2" borderId="1" xfId="0" applyFill="1" applyBorder="1"/>
    <xf numFmtId="164" fontId="1" fillId="2" borderId="1" xfId="0" applyNumberFormat="1" applyFont="1" applyFill="1" applyBorder="1"/>
    <xf numFmtId="0" fontId="2" fillId="2" borderId="1" xfId="0" applyFont="1" applyFill="1" applyBorder="1"/>
    <xf numFmtId="0" fontId="0" fillId="3" borderId="1" xfId="0" applyFill="1" applyBorder="1"/>
    <xf numFmtId="0" fontId="5" fillId="0" borderId="0" xfId="0" applyFont="1"/>
    <xf numFmtId="0" fontId="4" fillId="2" borderId="1" xfId="0" applyFont="1" applyFill="1" applyBorder="1"/>
    <xf numFmtId="0" fontId="4" fillId="3" borderId="1" xfId="0" applyFont="1" applyFill="1" applyBorder="1"/>
    <xf numFmtId="164" fontId="0" fillId="2" borderId="1" xfId="0" applyNumberFormat="1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0" borderId="1" xfId="0" applyFont="1" applyBorder="1"/>
    <xf numFmtId="0" fontId="0" fillId="0" borderId="1" xfId="0" applyBorder="1"/>
    <xf numFmtId="16" fontId="8" fillId="0" borderId="1" xfId="0" applyNumberFormat="1" applyFont="1" applyBorder="1"/>
    <xf numFmtId="17" fontId="8" fillId="0" borderId="1" xfId="0" quotePrefix="1" applyNumberFormat="1" applyFont="1" applyBorder="1"/>
    <xf numFmtId="0" fontId="8" fillId="0" borderId="1" xfId="0" quotePrefix="1" applyFont="1" applyBorder="1"/>
    <xf numFmtId="0" fontId="8" fillId="0" borderId="3" xfId="0" quotePrefix="1" applyFont="1" applyBorder="1"/>
    <xf numFmtId="0" fontId="6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6" fillId="0" borderId="4" xfId="0" applyFont="1" applyBorder="1"/>
    <xf numFmtId="0" fontId="4" fillId="4" borderId="0" xfId="0" applyFont="1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/>
    </xf>
    <xf numFmtId="2" fontId="8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</xdr:row>
          <xdr:rowOff>0</xdr:rowOff>
        </xdr:from>
        <xdr:to>
          <xdr:col>9</xdr:col>
          <xdr:colOff>698500</xdr:colOff>
          <xdr:row>4</xdr:row>
          <xdr:rowOff>12700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</xdr:row>
          <xdr:rowOff>0</xdr:rowOff>
        </xdr:from>
        <xdr:to>
          <xdr:col>9</xdr:col>
          <xdr:colOff>698500</xdr:colOff>
          <xdr:row>5</xdr:row>
          <xdr:rowOff>12700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</xdr:row>
          <xdr:rowOff>0</xdr:rowOff>
        </xdr:from>
        <xdr:to>
          <xdr:col>9</xdr:col>
          <xdr:colOff>698500</xdr:colOff>
          <xdr:row>6</xdr:row>
          <xdr:rowOff>12700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6</xdr:row>
          <xdr:rowOff>0</xdr:rowOff>
        </xdr:from>
        <xdr:to>
          <xdr:col>9</xdr:col>
          <xdr:colOff>698500</xdr:colOff>
          <xdr:row>7</xdr:row>
          <xdr:rowOff>12700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7</xdr:row>
          <xdr:rowOff>0</xdr:rowOff>
        </xdr:from>
        <xdr:to>
          <xdr:col>9</xdr:col>
          <xdr:colOff>698500</xdr:colOff>
          <xdr:row>8</xdr:row>
          <xdr:rowOff>12700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</xdr:row>
          <xdr:rowOff>0</xdr:rowOff>
        </xdr:from>
        <xdr:to>
          <xdr:col>9</xdr:col>
          <xdr:colOff>698500</xdr:colOff>
          <xdr:row>9</xdr:row>
          <xdr:rowOff>12700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11</xdr:col>
      <xdr:colOff>0</xdr:colOff>
      <xdr:row>3</xdr:row>
      <xdr:rowOff>0</xdr:rowOff>
    </xdr:from>
    <xdr:to>
      <xdr:col>14</xdr:col>
      <xdr:colOff>312653</xdr:colOff>
      <xdr:row>20</xdr:row>
      <xdr:rowOff>15512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51720" y="502920"/>
          <a:ext cx="2690093" cy="31397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5" Type="http://schemas.openxmlformats.org/officeDocument/2006/relationships/image" Target="../media/image1.emf"/><Relationship Id="rId10" Type="http://schemas.openxmlformats.org/officeDocument/2006/relationships/control" Target="../activeX/activeX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B020E-946F-406E-95B0-D6DB306DD8EA}">
  <sheetPr codeName="Tabelle1"/>
  <dimension ref="A1:H15"/>
  <sheetViews>
    <sheetView workbookViewId="0">
      <selection activeCell="C15" sqref="C15"/>
    </sheetView>
  </sheetViews>
  <sheetFormatPr baseColWidth="10" defaultRowHeight="12.5" x14ac:dyDescent="0.25"/>
  <cols>
    <col min="1" max="1" width="16.08984375" customWidth="1"/>
    <col min="2" max="2" width="20.36328125" customWidth="1"/>
    <col min="3" max="3" width="20" bestFit="1" customWidth="1"/>
    <col min="4" max="4" width="18.1796875" bestFit="1" customWidth="1"/>
    <col min="5" max="5" width="20" customWidth="1"/>
    <col min="6" max="6" width="18.6328125" customWidth="1"/>
    <col min="7" max="7" width="21.54296875" bestFit="1" customWidth="1"/>
    <col min="8" max="8" width="22.08984375" customWidth="1"/>
  </cols>
  <sheetData>
    <row r="1" spans="1:8" ht="18" x14ac:dyDescent="0.4">
      <c r="A1" s="6" t="s">
        <v>0</v>
      </c>
      <c r="C1" s="24" t="s">
        <v>11</v>
      </c>
      <c r="D1" s="24"/>
      <c r="E1" s="24"/>
      <c r="F1" s="24"/>
      <c r="G1" s="26" t="s">
        <v>12</v>
      </c>
      <c r="H1" s="26"/>
    </row>
    <row r="2" spans="1:8" x14ac:dyDescent="0.25">
      <c r="C2" s="25"/>
      <c r="D2" s="25"/>
      <c r="E2" s="25"/>
      <c r="F2" s="25"/>
      <c r="G2" s="27"/>
      <c r="H2" s="27"/>
    </row>
    <row r="3" spans="1:8" ht="13" x14ac:dyDescent="0.3">
      <c r="A3" s="2" t="s">
        <v>1</v>
      </c>
      <c r="B3" s="2" t="s">
        <v>2</v>
      </c>
      <c r="C3" s="7" t="s">
        <v>3</v>
      </c>
      <c r="D3" s="7" t="s">
        <v>4</v>
      </c>
      <c r="E3" s="7" t="s">
        <v>9</v>
      </c>
      <c r="F3" s="7" t="s">
        <v>10</v>
      </c>
      <c r="G3" s="8" t="s">
        <v>7</v>
      </c>
      <c r="H3" s="8" t="s">
        <v>8</v>
      </c>
    </row>
    <row r="4" spans="1:8" ht="17" x14ac:dyDescent="0.5">
      <c r="A4" s="3">
        <v>1</v>
      </c>
      <c r="B4" s="3"/>
      <c r="C4" s="3"/>
      <c r="D4" s="2"/>
      <c r="E4" s="2"/>
      <c r="F4" s="9">
        <v>35</v>
      </c>
      <c r="G4" s="5"/>
      <c r="H4" s="5"/>
    </row>
    <row r="5" spans="1:8" ht="17" x14ac:dyDescent="0.5">
      <c r="A5" s="3">
        <v>2</v>
      </c>
      <c r="B5" s="3"/>
      <c r="C5" s="3">
        <v>84</v>
      </c>
      <c r="D5" s="3">
        <v>74</v>
      </c>
      <c r="E5" s="2"/>
      <c r="F5" s="2"/>
      <c r="G5" s="5"/>
      <c r="H5" s="5"/>
    </row>
    <row r="6" spans="1:8" ht="17" x14ac:dyDescent="0.5">
      <c r="A6" s="3">
        <v>3</v>
      </c>
      <c r="B6" s="3"/>
      <c r="C6" s="3">
        <v>111</v>
      </c>
      <c r="D6" s="3">
        <v>105</v>
      </c>
      <c r="E6" s="2"/>
      <c r="F6" s="2"/>
      <c r="G6" s="5"/>
      <c r="H6" s="5"/>
    </row>
    <row r="7" spans="1:8" ht="17" x14ac:dyDescent="0.5">
      <c r="A7" s="3">
        <v>4</v>
      </c>
      <c r="B7" s="3"/>
      <c r="C7" s="3">
        <v>140</v>
      </c>
      <c r="D7" s="3">
        <v>135</v>
      </c>
      <c r="E7" s="2"/>
      <c r="F7" s="2"/>
      <c r="G7" s="5"/>
      <c r="H7" s="5"/>
    </row>
    <row r="8" spans="1:8" ht="17" x14ac:dyDescent="0.5">
      <c r="A8" s="3">
        <v>5</v>
      </c>
      <c r="B8" s="3"/>
      <c r="C8" s="3">
        <v>185</v>
      </c>
      <c r="D8" s="4"/>
      <c r="E8" s="2"/>
      <c r="F8" s="2"/>
      <c r="G8" s="5"/>
      <c r="H8" s="5"/>
    </row>
    <row r="9" spans="1:8" ht="17" x14ac:dyDescent="0.5">
      <c r="A9" s="3">
        <v>6</v>
      </c>
      <c r="B9" s="3"/>
      <c r="C9" s="3">
        <v>222</v>
      </c>
      <c r="D9" s="4"/>
      <c r="E9" s="2"/>
      <c r="F9" s="2"/>
      <c r="G9" s="5"/>
      <c r="H9" s="5"/>
    </row>
    <row r="10" spans="1:8" ht="17" x14ac:dyDescent="0.5">
      <c r="A10" s="3">
        <v>7</v>
      </c>
      <c r="B10" s="3"/>
      <c r="C10" s="3">
        <v>252</v>
      </c>
      <c r="D10" s="4"/>
      <c r="E10" s="2"/>
      <c r="F10" s="2"/>
      <c r="G10" s="5"/>
      <c r="H10" s="5"/>
    </row>
    <row r="11" spans="1:8" ht="17" x14ac:dyDescent="0.5">
      <c r="A11" s="3">
        <v>8</v>
      </c>
      <c r="B11" s="3"/>
      <c r="C11" s="3">
        <v>280</v>
      </c>
      <c r="D11" s="4"/>
      <c r="E11" s="2"/>
      <c r="F11" s="2"/>
      <c r="G11" s="5"/>
      <c r="H11" s="5"/>
    </row>
    <row r="12" spans="1:8" x14ac:dyDescent="0.25">
      <c r="F12" t="s">
        <v>13</v>
      </c>
    </row>
    <row r="13" spans="1:8" x14ac:dyDescent="0.25">
      <c r="F13" t="s">
        <v>14</v>
      </c>
    </row>
    <row r="15" spans="1:8" ht="17" x14ac:dyDescent="0.5">
      <c r="A15" t="s">
        <v>5</v>
      </c>
      <c r="D15" s="1" t="s">
        <v>6</v>
      </c>
    </row>
  </sheetData>
  <mergeCells count="2">
    <mergeCell ref="C1:F2"/>
    <mergeCell ref="G1:H2"/>
  </mergeCells>
  <pageMargins left="0.7" right="0.7" top="0.78740157499999996" bottom="0.78740157499999996" header="0.3" footer="0.3"/>
  <pageSetup paperSize="9" orientation="portrait" horizontalDpi="4294967293" verticalDpi="0" r:id="rId1"/>
  <drawing r:id="rId2"/>
  <legacyDrawing r:id="rId3"/>
  <controls>
    <mc:AlternateContent xmlns:mc="http://schemas.openxmlformats.org/markup-compatibility/2006">
      <mc:Choice Requires="x14">
        <control shapeId="1036" r:id="rId4" name="Control 12">
          <controlPr defaultSize="0" r:id="rId5">
            <anchor moveWithCells="1">
              <from>
                <xdr:col>9</xdr:col>
                <xdr:colOff>0</xdr:colOff>
                <xdr:row>8</xdr:row>
                <xdr:rowOff>0</xdr:rowOff>
              </from>
              <to>
                <xdr:col>9</xdr:col>
                <xdr:colOff>698500</xdr:colOff>
                <xdr:row>9</xdr:row>
                <xdr:rowOff>12700</xdr:rowOff>
              </to>
            </anchor>
          </controlPr>
        </control>
      </mc:Choice>
      <mc:Fallback>
        <control shapeId="1036" r:id="rId4" name="Control 12"/>
      </mc:Fallback>
    </mc:AlternateContent>
    <mc:AlternateContent xmlns:mc="http://schemas.openxmlformats.org/markup-compatibility/2006">
      <mc:Choice Requires="x14">
        <control shapeId="1035" r:id="rId6" name="Control 11">
          <controlPr defaultSize="0" r:id="rId7">
            <anchor moveWithCells="1">
              <from>
                <xdr:col>9</xdr:col>
                <xdr:colOff>0</xdr:colOff>
                <xdr:row>7</xdr:row>
                <xdr:rowOff>0</xdr:rowOff>
              </from>
              <to>
                <xdr:col>9</xdr:col>
                <xdr:colOff>698500</xdr:colOff>
                <xdr:row>8</xdr:row>
                <xdr:rowOff>12700</xdr:rowOff>
              </to>
            </anchor>
          </controlPr>
        </control>
      </mc:Choice>
      <mc:Fallback>
        <control shapeId="1035" r:id="rId6" name="Control 11"/>
      </mc:Fallback>
    </mc:AlternateContent>
    <mc:AlternateContent xmlns:mc="http://schemas.openxmlformats.org/markup-compatibility/2006">
      <mc:Choice Requires="x14">
        <control shapeId="1034" r:id="rId8" name="Control 10">
          <controlPr defaultSize="0" r:id="rId7">
            <anchor moveWithCells="1">
              <from>
                <xdr:col>9</xdr:col>
                <xdr:colOff>0</xdr:colOff>
                <xdr:row>6</xdr:row>
                <xdr:rowOff>0</xdr:rowOff>
              </from>
              <to>
                <xdr:col>9</xdr:col>
                <xdr:colOff>698500</xdr:colOff>
                <xdr:row>7</xdr:row>
                <xdr:rowOff>12700</xdr:rowOff>
              </to>
            </anchor>
          </controlPr>
        </control>
      </mc:Choice>
      <mc:Fallback>
        <control shapeId="1034" r:id="rId8" name="Control 10"/>
      </mc:Fallback>
    </mc:AlternateContent>
    <mc:AlternateContent xmlns:mc="http://schemas.openxmlformats.org/markup-compatibility/2006">
      <mc:Choice Requires="x14">
        <control shapeId="1033" r:id="rId9" name="Control 9">
          <controlPr defaultSize="0" r:id="rId7">
            <anchor moveWithCells="1">
              <from>
                <xdr:col>9</xdr:col>
                <xdr:colOff>0</xdr:colOff>
                <xdr:row>5</xdr:row>
                <xdr:rowOff>0</xdr:rowOff>
              </from>
              <to>
                <xdr:col>9</xdr:col>
                <xdr:colOff>698500</xdr:colOff>
                <xdr:row>6</xdr:row>
                <xdr:rowOff>12700</xdr:rowOff>
              </to>
            </anchor>
          </controlPr>
        </control>
      </mc:Choice>
      <mc:Fallback>
        <control shapeId="1033" r:id="rId9" name="Control 9"/>
      </mc:Fallback>
    </mc:AlternateContent>
    <mc:AlternateContent xmlns:mc="http://schemas.openxmlformats.org/markup-compatibility/2006">
      <mc:Choice Requires="x14">
        <control shapeId="1032" r:id="rId10" name="Control 8">
          <controlPr defaultSize="0" r:id="rId7">
            <anchor moveWithCells="1">
              <from>
                <xdr:col>9</xdr:col>
                <xdr:colOff>0</xdr:colOff>
                <xdr:row>4</xdr:row>
                <xdr:rowOff>0</xdr:rowOff>
              </from>
              <to>
                <xdr:col>9</xdr:col>
                <xdr:colOff>698500</xdr:colOff>
                <xdr:row>5</xdr:row>
                <xdr:rowOff>12700</xdr:rowOff>
              </to>
            </anchor>
          </controlPr>
        </control>
      </mc:Choice>
      <mc:Fallback>
        <control shapeId="1032" r:id="rId10" name="Control 8"/>
      </mc:Fallback>
    </mc:AlternateContent>
    <mc:AlternateContent xmlns:mc="http://schemas.openxmlformats.org/markup-compatibility/2006">
      <mc:Choice Requires="x14">
        <control shapeId="1031" r:id="rId11" name="Control 7">
          <controlPr defaultSize="0" r:id="rId7">
            <anchor moveWithCells="1">
              <from>
                <xdr:col>9</xdr:col>
                <xdr:colOff>0</xdr:colOff>
                <xdr:row>3</xdr:row>
                <xdr:rowOff>0</xdr:rowOff>
              </from>
              <to>
                <xdr:col>9</xdr:col>
                <xdr:colOff>698500</xdr:colOff>
                <xdr:row>4</xdr:row>
                <xdr:rowOff>12700</xdr:rowOff>
              </to>
            </anchor>
          </controlPr>
        </control>
      </mc:Choice>
      <mc:Fallback>
        <control shapeId="1031" r:id="rId11" name="Control 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BFE96-DB7E-4FE1-930E-5FE293B1DFE3}">
  <dimension ref="A1"/>
  <sheetViews>
    <sheetView workbookViewId="0"/>
  </sheetViews>
  <sheetFormatPr baseColWidth="10" defaultRowHeight="12.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B0599-5B5B-4754-95FA-D1B9D422E258}">
  <dimension ref="A1"/>
  <sheetViews>
    <sheetView workbookViewId="0"/>
  </sheetViews>
  <sheetFormatPr baseColWidth="10" defaultRowHeight="12.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BFA8B-DD25-4596-B42A-EDACE9B0CF88}">
  <dimension ref="A1:E44"/>
  <sheetViews>
    <sheetView tabSelected="1" workbookViewId="0">
      <selection activeCell="C4" sqref="C4"/>
    </sheetView>
  </sheetViews>
  <sheetFormatPr baseColWidth="10" defaultRowHeight="12.5" x14ac:dyDescent="0.25"/>
  <cols>
    <col min="1" max="1" width="50.6328125" bestFit="1" customWidth="1"/>
    <col min="2" max="2" width="16.08984375" bestFit="1" customWidth="1"/>
    <col min="3" max="3" width="16.08984375" customWidth="1"/>
    <col min="4" max="4" width="12.90625" bestFit="1" customWidth="1"/>
    <col min="5" max="5" width="14.08984375" bestFit="1" customWidth="1"/>
  </cols>
  <sheetData>
    <row r="1" spans="1:5" ht="23" x14ac:dyDescent="0.5">
      <c r="A1" s="13" t="s">
        <v>85</v>
      </c>
      <c r="B1" s="13"/>
      <c r="C1" s="13"/>
    </row>
    <row r="3" spans="1:5" ht="18" x14ac:dyDescent="0.4">
      <c r="A3" s="21" t="s">
        <v>21</v>
      </c>
      <c r="B3" s="21" t="s">
        <v>112</v>
      </c>
      <c r="C3" s="21" t="s">
        <v>134</v>
      </c>
      <c r="D3" s="21" t="s">
        <v>19</v>
      </c>
      <c r="E3" s="21" t="s">
        <v>23</v>
      </c>
    </row>
    <row r="4" spans="1:5" ht="17.5" x14ac:dyDescent="0.35">
      <c r="A4" s="14" t="s">
        <v>125</v>
      </c>
      <c r="B4" s="14"/>
      <c r="C4" s="14"/>
      <c r="D4" s="28">
        <v>3.5</v>
      </c>
      <c r="E4" s="17" t="s">
        <v>24</v>
      </c>
    </row>
    <row r="5" spans="1:5" ht="17.5" x14ac:dyDescent="0.35">
      <c r="A5" s="14" t="s">
        <v>125</v>
      </c>
      <c r="B5" s="14"/>
      <c r="C5" s="14"/>
      <c r="D5" s="28">
        <v>3.5</v>
      </c>
      <c r="E5" s="18" t="s">
        <v>25</v>
      </c>
    </row>
    <row r="6" spans="1:5" ht="17.5" x14ac:dyDescent="0.35">
      <c r="A6" s="14" t="s">
        <v>127</v>
      </c>
      <c r="B6" s="14"/>
      <c r="C6" s="14"/>
      <c r="D6" s="28">
        <v>3.2</v>
      </c>
      <c r="E6" s="18" t="s">
        <v>26</v>
      </c>
    </row>
    <row r="7" spans="1:5" ht="17.5" x14ac:dyDescent="0.35">
      <c r="A7" s="14" t="s">
        <v>31</v>
      </c>
      <c r="B7" s="14"/>
      <c r="C7" s="14"/>
      <c r="D7" s="28">
        <v>4</v>
      </c>
      <c r="E7" s="18" t="s">
        <v>27</v>
      </c>
    </row>
    <row r="8" spans="1:5" ht="17.5" x14ac:dyDescent="0.35">
      <c r="A8" s="14" t="s">
        <v>31</v>
      </c>
      <c r="B8" s="14"/>
      <c r="C8" s="14"/>
      <c r="D8" s="28">
        <v>4</v>
      </c>
      <c r="E8" s="18" t="s">
        <v>28</v>
      </c>
    </row>
    <row r="9" spans="1:5" ht="17.5" x14ac:dyDescent="0.35">
      <c r="A9" s="14" t="s">
        <v>126</v>
      </c>
      <c r="B9" s="14"/>
      <c r="C9" s="14"/>
      <c r="D9" s="28">
        <v>3.5</v>
      </c>
      <c r="E9" s="18" t="s">
        <v>29</v>
      </c>
    </row>
    <row r="10" spans="1:5" ht="17.5" x14ac:dyDescent="0.35">
      <c r="A10" s="14" t="s">
        <v>126</v>
      </c>
      <c r="B10" s="14"/>
      <c r="C10" s="14"/>
      <c r="D10" s="28">
        <v>3.5</v>
      </c>
      <c r="E10" s="18" t="s">
        <v>30</v>
      </c>
    </row>
    <row r="11" spans="1:5" ht="17.5" x14ac:dyDescent="0.35">
      <c r="A11" s="16" t="s">
        <v>39</v>
      </c>
      <c r="B11" s="16"/>
      <c r="C11" s="16"/>
      <c r="D11" s="28">
        <v>3</v>
      </c>
      <c r="E11" s="18" t="s">
        <v>32</v>
      </c>
    </row>
    <row r="12" spans="1:5" ht="17.5" x14ac:dyDescent="0.35">
      <c r="A12" s="14" t="s">
        <v>40</v>
      </c>
      <c r="B12" s="14"/>
      <c r="C12" s="14"/>
      <c r="D12" s="28">
        <v>3</v>
      </c>
      <c r="E12" s="18" t="s">
        <v>33</v>
      </c>
    </row>
    <row r="13" spans="1:5" ht="17.5" x14ac:dyDescent="0.35">
      <c r="A13" s="14" t="s">
        <v>41</v>
      </c>
      <c r="B13" s="14"/>
      <c r="C13" s="14"/>
      <c r="D13" s="28">
        <v>3</v>
      </c>
      <c r="E13" s="18" t="s">
        <v>34</v>
      </c>
    </row>
    <row r="14" spans="1:5" ht="17.5" x14ac:dyDescent="0.35">
      <c r="A14" s="14" t="s">
        <v>42</v>
      </c>
      <c r="B14" s="14"/>
      <c r="C14" s="14"/>
      <c r="D14" s="28">
        <v>3</v>
      </c>
      <c r="E14" s="18" t="s">
        <v>35</v>
      </c>
    </row>
    <row r="15" spans="1:5" ht="17.5" x14ac:dyDescent="0.35">
      <c r="A15" s="14" t="s">
        <v>43</v>
      </c>
      <c r="B15" s="14"/>
      <c r="C15" s="14"/>
      <c r="D15" s="28">
        <v>3</v>
      </c>
      <c r="E15" s="18" t="s">
        <v>36</v>
      </c>
    </row>
    <row r="16" spans="1:5" ht="17.5" x14ac:dyDescent="0.35">
      <c r="A16" s="14" t="s">
        <v>44</v>
      </c>
      <c r="B16" s="14"/>
      <c r="C16" s="14"/>
      <c r="D16" s="28">
        <v>3</v>
      </c>
      <c r="E16" s="18" t="s">
        <v>37</v>
      </c>
    </row>
    <row r="17" spans="1:5" ht="17.5" x14ac:dyDescent="0.35">
      <c r="A17" s="14" t="s">
        <v>45</v>
      </c>
      <c r="B17" s="14"/>
      <c r="C17" s="14"/>
      <c r="D17" s="28">
        <v>3.5</v>
      </c>
      <c r="E17" s="18" t="s">
        <v>38</v>
      </c>
    </row>
    <row r="18" spans="1:5" ht="17.5" x14ac:dyDescent="0.35">
      <c r="A18" s="14" t="s">
        <v>22</v>
      </c>
      <c r="B18" s="14"/>
      <c r="C18" s="14"/>
      <c r="D18" s="28">
        <v>3.5</v>
      </c>
      <c r="E18" s="18" t="s">
        <v>46</v>
      </c>
    </row>
    <row r="19" spans="1:5" ht="17.5" x14ac:dyDescent="0.35">
      <c r="A19" s="14" t="s">
        <v>20</v>
      </c>
      <c r="B19" s="14"/>
      <c r="C19" s="14"/>
      <c r="D19" s="28">
        <v>3.5</v>
      </c>
      <c r="E19" s="18" t="s">
        <v>47</v>
      </c>
    </row>
    <row r="20" spans="1:5" ht="17.5" x14ac:dyDescent="0.35">
      <c r="A20" s="14" t="s">
        <v>20</v>
      </c>
      <c r="B20" s="14"/>
      <c r="C20" s="14"/>
      <c r="D20" s="28">
        <v>3.5</v>
      </c>
      <c r="E20" s="18" t="s">
        <v>48</v>
      </c>
    </row>
    <row r="21" spans="1:5" ht="17.5" x14ac:dyDescent="0.35">
      <c r="A21" s="14" t="s">
        <v>128</v>
      </c>
      <c r="B21" s="14"/>
      <c r="C21" s="14"/>
      <c r="D21" s="28">
        <v>3.5</v>
      </c>
      <c r="E21" s="18" t="s">
        <v>49</v>
      </c>
    </row>
    <row r="22" spans="1:5" ht="17.5" x14ac:dyDescent="0.35">
      <c r="A22" s="14" t="s">
        <v>128</v>
      </c>
      <c r="B22" s="14"/>
      <c r="C22" s="14"/>
      <c r="D22" s="28">
        <v>3.5</v>
      </c>
      <c r="E22" s="18" t="s">
        <v>50</v>
      </c>
    </row>
    <row r="23" spans="1:5" ht="17.5" x14ac:dyDescent="0.35">
      <c r="A23" s="14" t="s">
        <v>54</v>
      </c>
      <c r="B23" s="14"/>
      <c r="C23" s="14"/>
      <c r="D23" s="28">
        <v>2.5</v>
      </c>
      <c r="E23" s="18" t="s">
        <v>51</v>
      </c>
    </row>
    <row r="24" spans="1:5" ht="17.5" x14ac:dyDescent="0.35">
      <c r="A24" s="14" t="s">
        <v>53</v>
      </c>
      <c r="B24" s="14"/>
      <c r="C24" s="14"/>
      <c r="D24" s="28">
        <v>2.5</v>
      </c>
      <c r="E24" s="18" t="s">
        <v>52</v>
      </c>
    </row>
    <row r="25" spans="1:5" ht="17.5" x14ac:dyDescent="0.35">
      <c r="A25" s="14" t="s">
        <v>61</v>
      </c>
      <c r="B25" s="14">
        <v>1.29</v>
      </c>
      <c r="C25" s="14"/>
      <c r="D25" s="28">
        <v>4</v>
      </c>
      <c r="E25" s="18" t="s">
        <v>55</v>
      </c>
    </row>
    <row r="26" spans="1:5" ht="17.5" x14ac:dyDescent="0.35">
      <c r="A26" s="14" t="s">
        <v>62</v>
      </c>
      <c r="B26" s="14"/>
      <c r="C26" s="14"/>
      <c r="D26" s="28">
        <v>4</v>
      </c>
      <c r="E26" s="18" t="s">
        <v>56</v>
      </c>
    </row>
    <row r="27" spans="1:5" ht="17.5" x14ac:dyDescent="0.35">
      <c r="A27" s="14" t="s">
        <v>129</v>
      </c>
      <c r="B27" s="14"/>
      <c r="C27" s="14"/>
      <c r="D27" s="28">
        <v>4</v>
      </c>
      <c r="E27" s="18" t="s">
        <v>57</v>
      </c>
    </row>
    <row r="28" spans="1:5" ht="17.5" x14ac:dyDescent="0.35">
      <c r="A28" s="14" t="s">
        <v>130</v>
      </c>
      <c r="B28" s="14"/>
      <c r="C28" s="14"/>
      <c r="D28" s="28">
        <v>4</v>
      </c>
      <c r="E28" s="18" t="s">
        <v>58</v>
      </c>
    </row>
    <row r="29" spans="1:5" ht="17.5" x14ac:dyDescent="0.35">
      <c r="A29" s="14" t="s">
        <v>131</v>
      </c>
      <c r="B29" s="14"/>
      <c r="C29" s="14"/>
      <c r="D29" s="28">
        <v>4</v>
      </c>
      <c r="E29" s="18" t="s">
        <v>59</v>
      </c>
    </row>
    <row r="30" spans="1:5" ht="17.5" x14ac:dyDescent="0.35">
      <c r="A30" s="14" t="s">
        <v>132</v>
      </c>
      <c r="B30" s="14"/>
      <c r="C30" s="14"/>
      <c r="D30" s="28">
        <v>4</v>
      </c>
      <c r="E30" s="18" t="s">
        <v>60</v>
      </c>
    </row>
    <row r="31" spans="1:5" ht="17.5" x14ac:dyDescent="0.35">
      <c r="A31" s="14" t="s">
        <v>71</v>
      </c>
      <c r="B31" s="14"/>
      <c r="C31" s="14"/>
      <c r="D31" s="28">
        <v>4</v>
      </c>
      <c r="E31" s="18" t="s">
        <v>63</v>
      </c>
    </row>
    <row r="32" spans="1:5" ht="17.5" x14ac:dyDescent="0.35">
      <c r="A32" s="14" t="s">
        <v>72</v>
      </c>
      <c r="B32" s="14"/>
      <c r="C32" s="14"/>
      <c r="D32" s="28">
        <v>4</v>
      </c>
      <c r="E32" s="18" t="s">
        <v>64</v>
      </c>
    </row>
    <row r="33" spans="1:5" ht="17.5" x14ac:dyDescent="0.35">
      <c r="A33" s="14" t="s">
        <v>73</v>
      </c>
      <c r="B33" s="14"/>
      <c r="C33" s="14"/>
      <c r="D33" s="28">
        <v>4</v>
      </c>
      <c r="E33" s="19" t="s">
        <v>65</v>
      </c>
    </row>
    <row r="34" spans="1:5" ht="17.5" x14ac:dyDescent="0.35">
      <c r="A34" s="14" t="s">
        <v>70</v>
      </c>
      <c r="B34" s="14"/>
      <c r="C34" s="14"/>
      <c r="D34" s="28">
        <v>4</v>
      </c>
      <c r="E34" s="18" t="s">
        <v>66</v>
      </c>
    </row>
    <row r="35" spans="1:5" ht="17.5" x14ac:dyDescent="0.35">
      <c r="A35" s="14" t="s">
        <v>74</v>
      </c>
      <c r="B35" s="14"/>
      <c r="C35" s="14"/>
      <c r="D35" s="28">
        <v>4</v>
      </c>
      <c r="E35" s="18" t="s">
        <v>67</v>
      </c>
    </row>
    <row r="36" spans="1:5" ht="17.5" x14ac:dyDescent="0.35">
      <c r="A36" s="14" t="s">
        <v>133</v>
      </c>
      <c r="B36" s="14"/>
      <c r="C36" s="14"/>
      <c r="D36" s="28">
        <v>4</v>
      </c>
      <c r="E36" s="19" t="s">
        <v>68</v>
      </c>
    </row>
    <row r="37" spans="1:5" ht="17.5" x14ac:dyDescent="0.35">
      <c r="A37" s="14" t="s">
        <v>77</v>
      </c>
      <c r="B37" s="14"/>
      <c r="C37" s="14"/>
      <c r="D37" s="28">
        <v>3</v>
      </c>
      <c r="E37" s="18" t="s">
        <v>69</v>
      </c>
    </row>
    <row r="38" spans="1:5" ht="17.5" x14ac:dyDescent="0.35">
      <c r="A38" s="14"/>
      <c r="B38" s="14"/>
      <c r="C38" s="14"/>
      <c r="D38" s="14"/>
      <c r="E38" s="18"/>
    </row>
    <row r="39" spans="1:5" ht="17.5" x14ac:dyDescent="0.35">
      <c r="A39" s="14" t="s">
        <v>78</v>
      </c>
      <c r="B39" s="14"/>
      <c r="C39" s="14"/>
      <c r="D39" s="14"/>
      <c r="E39" s="18" t="s">
        <v>75</v>
      </c>
    </row>
    <row r="40" spans="1:5" ht="17.5" x14ac:dyDescent="0.35">
      <c r="A40" s="14"/>
      <c r="B40" s="14"/>
      <c r="C40" s="14"/>
      <c r="D40" s="14"/>
      <c r="E40" s="18" t="s">
        <v>76</v>
      </c>
    </row>
    <row r="41" spans="1:5" ht="17.5" x14ac:dyDescent="0.35">
      <c r="A41" s="14" t="s">
        <v>81</v>
      </c>
      <c r="B41" s="14"/>
      <c r="C41" s="14"/>
      <c r="D41" s="14"/>
      <c r="E41" s="18" t="s">
        <v>82</v>
      </c>
    </row>
    <row r="42" spans="1:5" ht="17.5" x14ac:dyDescent="0.35">
      <c r="A42" s="14" t="s">
        <v>80</v>
      </c>
      <c r="B42" s="14"/>
      <c r="C42" s="14"/>
      <c r="D42" s="14"/>
      <c r="E42" s="18" t="s">
        <v>83</v>
      </c>
    </row>
    <row r="43" spans="1:5" ht="17.5" x14ac:dyDescent="0.35">
      <c r="A43" s="14" t="s">
        <v>79</v>
      </c>
      <c r="B43" s="14"/>
      <c r="C43" s="14"/>
      <c r="D43" s="14"/>
      <c r="E43" s="18" t="s">
        <v>84</v>
      </c>
    </row>
    <row r="44" spans="1:5" ht="17.5" x14ac:dyDescent="0.35">
      <c r="A44" s="14"/>
      <c r="B44" s="14"/>
      <c r="C44" s="14"/>
      <c r="D44" s="14"/>
      <c r="E44" s="18"/>
    </row>
  </sheetData>
  <phoneticPr fontId="10" type="noConversion"/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7E75D-25FA-489C-A9E1-AEDBD6ADD0F5}">
  <dimension ref="A1:G19"/>
  <sheetViews>
    <sheetView workbookViewId="0">
      <selection activeCell="B20" sqref="B20"/>
    </sheetView>
  </sheetViews>
  <sheetFormatPr baseColWidth="10" defaultRowHeight="12.5" x14ac:dyDescent="0.25"/>
  <cols>
    <col min="1" max="1" width="40" bestFit="1" customWidth="1"/>
    <col min="2" max="2" width="17.90625" bestFit="1" customWidth="1"/>
    <col min="3" max="3" width="22.54296875" bestFit="1" customWidth="1"/>
    <col min="4" max="4" width="21.08984375" bestFit="1" customWidth="1"/>
  </cols>
  <sheetData>
    <row r="1" spans="1:7" ht="20" x14ac:dyDescent="0.4">
      <c r="A1" s="11" t="s">
        <v>107</v>
      </c>
    </row>
    <row r="2" spans="1:7" ht="20" x14ac:dyDescent="0.4">
      <c r="A2" s="10"/>
    </row>
    <row r="3" spans="1:7" ht="20" x14ac:dyDescent="0.4">
      <c r="A3" s="20"/>
      <c r="B3" s="23" t="s">
        <v>112</v>
      </c>
      <c r="C3" s="20" t="s">
        <v>118</v>
      </c>
      <c r="D3" s="20" t="s">
        <v>117</v>
      </c>
    </row>
    <row r="4" spans="1:7" ht="20" x14ac:dyDescent="0.4">
      <c r="A4" s="20" t="s">
        <v>109</v>
      </c>
      <c r="B4" s="23">
        <v>3.29</v>
      </c>
      <c r="C4" s="20">
        <f>ROUND(B4*2,1)</f>
        <v>6.6</v>
      </c>
      <c r="D4" s="20">
        <v>6.9</v>
      </c>
    </row>
    <row r="5" spans="1:7" ht="20" x14ac:dyDescent="0.4">
      <c r="A5" s="20" t="s">
        <v>17</v>
      </c>
      <c r="B5" s="23">
        <v>4.96</v>
      </c>
      <c r="C5" s="20">
        <f t="shared" ref="C5:C7" si="0">ROUND(B5*2,1)</f>
        <v>9.9</v>
      </c>
      <c r="D5" s="20">
        <v>9.9</v>
      </c>
    </row>
    <row r="6" spans="1:7" ht="20" x14ac:dyDescent="0.4">
      <c r="A6" s="20" t="s">
        <v>114</v>
      </c>
      <c r="B6" s="23">
        <v>4.96</v>
      </c>
      <c r="C6" s="20">
        <f t="shared" si="0"/>
        <v>9.9</v>
      </c>
      <c r="D6" s="20">
        <v>9.9</v>
      </c>
    </row>
    <row r="7" spans="1:7" ht="20" x14ac:dyDescent="0.4">
      <c r="A7" s="20" t="s">
        <v>113</v>
      </c>
      <c r="B7" s="23">
        <v>4.96</v>
      </c>
      <c r="C7" s="20">
        <f t="shared" si="0"/>
        <v>9.9</v>
      </c>
      <c r="D7" s="20">
        <v>9.9</v>
      </c>
    </row>
    <row r="8" spans="1:7" ht="20" x14ac:dyDescent="0.4">
      <c r="A8" s="20"/>
      <c r="B8" s="23"/>
      <c r="C8" s="20"/>
      <c r="D8" s="20"/>
    </row>
    <row r="9" spans="1:7" ht="20" x14ac:dyDescent="0.4">
      <c r="A9" s="20"/>
      <c r="C9" s="15"/>
      <c r="D9" s="15"/>
    </row>
    <row r="10" spans="1:7" ht="20" x14ac:dyDescent="0.4">
      <c r="A10" s="20" t="s">
        <v>18</v>
      </c>
      <c r="B10" s="23"/>
      <c r="C10" s="20">
        <f>ROUND(B10*1.6,1)</f>
        <v>0</v>
      </c>
      <c r="D10" s="20"/>
    </row>
    <row r="11" spans="1:7" ht="20" x14ac:dyDescent="0.4">
      <c r="A11" s="20" t="s">
        <v>15</v>
      </c>
      <c r="B11" s="23">
        <v>1.1599999999999999</v>
      </c>
      <c r="C11" s="20">
        <f t="shared" ref="C11" si="1">ROUND(B11*2,1)</f>
        <v>2.2999999999999998</v>
      </c>
      <c r="D11" s="20"/>
      <c r="G11">
        <f>3.99</f>
        <v>3.99</v>
      </c>
    </row>
    <row r="12" spans="1:7" ht="20" x14ac:dyDescent="0.4">
      <c r="A12" s="20" t="s">
        <v>16</v>
      </c>
      <c r="B12" s="23"/>
      <c r="C12" s="20">
        <f>ROUND(B12*1.6,1)</f>
        <v>0</v>
      </c>
      <c r="D12" s="20"/>
    </row>
    <row r="13" spans="1:7" ht="20" x14ac:dyDescent="0.4">
      <c r="A13" s="20"/>
      <c r="B13" s="23"/>
      <c r="C13" s="20"/>
      <c r="D13" s="20"/>
    </row>
    <row r="14" spans="1:7" ht="20" x14ac:dyDescent="0.4">
      <c r="A14" s="20" t="s">
        <v>115</v>
      </c>
      <c r="B14" s="23"/>
      <c r="C14" s="20"/>
      <c r="D14" s="20"/>
    </row>
    <row r="15" spans="1:7" ht="20" x14ac:dyDescent="0.4">
      <c r="A15" s="20" t="s">
        <v>111</v>
      </c>
      <c r="B15" s="23">
        <v>0.85</v>
      </c>
      <c r="C15" s="20">
        <f>ROUND(B15*1.5,1)</f>
        <v>1.3</v>
      </c>
      <c r="D15" s="20"/>
    </row>
    <row r="16" spans="1:7" ht="20" x14ac:dyDescent="0.4">
      <c r="A16" s="20" t="s">
        <v>110</v>
      </c>
      <c r="B16" s="23">
        <v>0.79</v>
      </c>
      <c r="C16" s="20">
        <f>ROUND(B16*1.5,1)</f>
        <v>1.2</v>
      </c>
      <c r="D16" s="20"/>
    </row>
    <row r="17" spans="1:4" ht="20" x14ac:dyDescent="0.4">
      <c r="A17" s="20"/>
      <c r="B17" s="23"/>
      <c r="C17" s="20"/>
      <c r="D17" s="20"/>
    </row>
    <row r="18" spans="1:4" ht="20" x14ac:dyDescent="0.4">
      <c r="A18" s="20"/>
      <c r="B18" s="23"/>
      <c r="C18" s="20"/>
      <c r="D18" s="20"/>
    </row>
    <row r="19" spans="1:4" ht="20" x14ac:dyDescent="0.4">
      <c r="A19" s="20" t="s">
        <v>116</v>
      </c>
      <c r="B19" s="23">
        <f>12*50</f>
        <v>600</v>
      </c>
      <c r="C19" s="20"/>
      <c r="D19" s="20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979C3-48C0-4146-BF99-F364605AF5C4}">
  <dimension ref="A1:E22"/>
  <sheetViews>
    <sheetView workbookViewId="0">
      <selection activeCell="E4" sqref="E4"/>
    </sheetView>
  </sheetViews>
  <sheetFormatPr baseColWidth="10" defaultRowHeight="12.5" x14ac:dyDescent="0.25"/>
  <cols>
    <col min="1" max="1" width="27.453125" bestFit="1" customWidth="1"/>
    <col min="3" max="3" width="13.453125" bestFit="1" customWidth="1"/>
    <col min="4" max="4" width="10.81640625" bestFit="1" customWidth="1"/>
    <col min="5" max="5" width="24.36328125" bestFit="1" customWidth="1"/>
  </cols>
  <sheetData>
    <row r="1" spans="1:5" ht="20" x14ac:dyDescent="0.4">
      <c r="A1" s="22" t="s">
        <v>86</v>
      </c>
      <c r="B1" s="14"/>
      <c r="C1" s="21" t="s">
        <v>108</v>
      </c>
      <c r="D1" s="21" t="s">
        <v>123</v>
      </c>
    </row>
    <row r="2" spans="1:5" ht="17.5" x14ac:dyDescent="0.35">
      <c r="A2" s="12"/>
      <c r="B2" s="12"/>
    </row>
    <row r="3" spans="1:5" ht="17.5" x14ac:dyDescent="0.35">
      <c r="A3" s="14" t="s">
        <v>21</v>
      </c>
      <c r="B3" s="14"/>
      <c r="C3" s="14" t="s">
        <v>122</v>
      </c>
      <c r="D3" s="14" t="s">
        <v>122</v>
      </c>
      <c r="E3" s="14" t="s">
        <v>124</v>
      </c>
    </row>
    <row r="4" spans="1:5" ht="17.5" x14ac:dyDescent="0.35">
      <c r="A4" s="14" t="s">
        <v>87</v>
      </c>
      <c r="B4" s="14" t="s">
        <v>91</v>
      </c>
      <c r="C4" s="15"/>
      <c r="D4" s="15"/>
      <c r="E4" s="15"/>
    </row>
    <row r="5" spans="1:5" ht="17.5" x14ac:dyDescent="0.35">
      <c r="A5" s="14" t="s">
        <v>88</v>
      </c>
      <c r="B5" s="14" t="s">
        <v>91</v>
      </c>
      <c r="C5" s="15"/>
      <c r="D5" s="15"/>
      <c r="E5" s="15"/>
    </row>
    <row r="6" spans="1:5" ht="17.5" x14ac:dyDescent="0.35">
      <c r="A6" s="14" t="s">
        <v>89</v>
      </c>
      <c r="B6" s="14" t="s">
        <v>91</v>
      </c>
      <c r="C6" s="15"/>
      <c r="D6" s="15"/>
      <c r="E6" s="15"/>
    </row>
    <row r="7" spans="1:5" ht="17.5" x14ac:dyDescent="0.35">
      <c r="A7" s="14" t="s">
        <v>90</v>
      </c>
      <c r="B7" s="14" t="s">
        <v>91</v>
      </c>
      <c r="C7" s="15"/>
      <c r="D7" s="15"/>
      <c r="E7" s="15"/>
    </row>
    <row r="8" spans="1:5" ht="17.5" x14ac:dyDescent="0.35">
      <c r="A8" s="14" t="s">
        <v>92</v>
      </c>
      <c r="B8" s="14" t="s">
        <v>97</v>
      </c>
      <c r="C8" s="15"/>
      <c r="D8" s="15"/>
      <c r="E8" s="15"/>
    </row>
    <row r="9" spans="1:5" ht="17.5" x14ac:dyDescent="0.35">
      <c r="A9" s="14" t="s">
        <v>93</v>
      </c>
      <c r="B9" s="14" t="s">
        <v>97</v>
      </c>
      <c r="C9" s="15"/>
      <c r="D9" s="15"/>
      <c r="E9" s="15"/>
    </row>
    <row r="10" spans="1:5" ht="17.5" x14ac:dyDescent="0.35">
      <c r="A10" s="14" t="s">
        <v>94</v>
      </c>
      <c r="B10" s="14" t="s">
        <v>97</v>
      </c>
      <c r="C10" s="15"/>
      <c r="D10" s="15"/>
      <c r="E10" s="15"/>
    </row>
    <row r="11" spans="1:5" ht="17.5" x14ac:dyDescent="0.35">
      <c r="A11" s="14" t="s">
        <v>95</v>
      </c>
      <c r="B11" s="14" t="s">
        <v>97</v>
      </c>
      <c r="C11" s="15"/>
      <c r="D11" s="15"/>
      <c r="E11" s="15"/>
    </row>
    <row r="12" spans="1:5" ht="17.5" x14ac:dyDescent="0.35">
      <c r="A12" s="14" t="s">
        <v>98</v>
      </c>
      <c r="B12" s="14" t="s">
        <v>96</v>
      </c>
      <c r="C12" s="15"/>
      <c r="D12" s="15"/>
      <c r="E12" s="15"/>
    </row>
    <row r="13" spans="1:5" ht="17.5" x14ac:dyDescent="0.35">
      <c r="A13" s="14" t="s">
        <v>99</v>
      </c>
      <c r="B13" s="14" t="s">
        <v>96</v>
      </c>
      <c r="C13" s="15"/>
      <c r="D13" s="15"/>
      <c r="E13" s="15"/>
    </row>
    <row r="14" spans="1:5" ht="17.5" x14ac:dyDescent="0.35">
      <c r="A14" s="14" t="s">
        <v>100</v>
      </c>
      <c r="B14" s="14" t="s">
        <v>96</v>
      </c>
      <c r="C14" s="15"/>
      <c r="D14" s="15"/>
      <c r="E14" s="15"/>
    </row>
    <row r="15" spans="1:5" ht="17.5" x14ac:dyDescent="0.35">
      <c r="A15" s="14" t="s">
        <v>101</v>
      </c>
      <c r="B15" s="14" t="s">
        <v>96</v>
      </c>
      <c r="C15" s="15"/>
      <c r="D15" s="15"/>
      <c r="E15" s="15"/>
    </row>
    <row r="16" spans="1:5" ht="17.5" x14ac:dyDescent="0.35">
      <c r="A16" s="14" t="s">
        <v>103</v>
      </c>
      <c r="B16" s="14" t="s">
        <v>102</v>
      </c>
      <c r="C16" s="15"/>
      <c r="D16" s="15"/>
      <c r="E16" s="15"/>
    </row>
    <row r="17" spans="1:5" ht="17.5" x14ac:dyDescent="0.35">
      <c r="A17" s="14" t="s">
        <v>104</v>
      </c>
      <c r="B17" s="14" t="s">
        <v>102</v>
      </c>
      <c r="C17" s="15"/>
      <c r="D17" s="15"/>
      <c r="E17" s="15"/>
    </row>
    <row r="18" spans="1:5" ht="17.5" x14ac:dyDescent="0.35">
      <c r="A18" s="14" t="s">
        <v>105</v>
      </c>
      <c r="B18" s="14" t="s">
        <v>102</v>
      </c>
      <c r="C18" s="15"/>
      <c r="D18" s="15"/>
      <c r="E18" s="15"/>
    </row>
    <row r="19" spans="1:5" ht="17.5" x14ac:dyDescent="0.35">
      <c r="A19" s="14" t="s">
        <v>106</v>
      </c>
      <c r="B19" s="14" t="s">
        <v>102</v>
      </c>
      <c r="C19" s="15"/>
      <c r="D19" s="15"/>
      <c r="E19" s="15"/>
    </row>
    <row r="20" spans="1:5" ht="17.5" x14ac:dyDescent="0.35">
      <c r="A20" s="14" t="s">
        <v>119</v>
      </c>
      <c r="B20" s="14"/>
      <c r="C20" s="15"/>
      <c r="D20" s="15"/>
      <c r="E20" s="15"/>
    </row>
    <row r="21" spans="1:5" ht="17.5" x14ac:dyDescent="0.35">
      <c r="A21" s="14" t="s">
        <v>120</v>
      </c>
      <c r="B21" s="14"/>
      <c r="C21" s="15"/>
      <c r="D21" s="15"/>
      <c r="E21" s="15"/>
    </row>
    <row r="22" spans="1:5" ht="17.5" x14ac:dyDescent="0.35">
      <c r="A22" s="14" t="s">
        <v>121</v>
      </c>
      <c r="B22" s="14"/>
      <c r="C22" s="15"/>
      <c r="D22" s="15"/>
      <c r="E22" s="15"/>
    </row>
  </sheetData>
  <phoneticPr fontId="10" type="noConversion"/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VR</vt:lpstr>
      <vt:lpstr>Lounge</vt:lpstr>
      <vt:lpstr>Playstation_Nintendo</vt:lpstr>
      <vt:lpstr>Getränke - Snacks</vt:lpstr>
      <vt:lpstr>Speisen</vt:lpstr>
      <vt:lpstr>Kaffee</vt:lpstr>
    </vt:vector>
  </TitlesOfParts>
  <Company>voestalpine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Robineau Claudia</dc:creator>
  <cp:lastModifiedBy>Thomas Pilz</cp:lastModifiedBy>
  <dcterms:created xsi:type="dcterms:W3CDTF">2024-08-18T22:45:29Z</dcterms:created>
  <dcterms:modified xsi:type="dcterms:W3CDTF">2024-11-30T16:31:01Z</dcterms:modified>
</cp:coreProperties>
</file>