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\PIRO Gaming OG\Kalkulationen\"/>
    </mc:Choice>
  </mc:AlternateContent>
  <xr:revisionPtr revIDLastSave="0" documentId="8_{B0C6A4A2-717D-432F-8D68-83FF4E7A9906}" xr6:coauthVersionLast="47" xr6:coauthVersionMax="47" xr10:uidLastSave="{00000000-0000-0000-0000-000000000000}"/>
  <bookViews>
    <workbookView xWindow="-120" yWindow="-120" windowWidth="38640" windowHeight="21240" xr2:uid="{6F97293E-AAED-4410-867B-E50B8CD12C8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G17" i="1"/>
  <c r="H17" i="1"/>
  <c r="J17" i="1" s="1"/>
  <c r="H48" i="1"/>
  <c r="X20" i="1"/>
  <c r="Y21" i="1" s="1"/>
  <c r="T18" i="1" l="1"/>
  <c r="E28" i="1"/>
  <c r="F28" i="1" s="1"/>
  <c r="G28" i="1" s="1"/>
  <c r="H28" i="1" s="1"/>
  <c r="E27" i="1"/>
  <c r="F27" i="1" s="1"/>
  <c r="E26" i="1"/>
  <c r="F26" i="1" s="1"/>
  <c r="E24" i="1"/>
  <c r="F24" i="1" s="1"/>
  <c r="E23" i="1"/>
  <c r="F23" i="1" s="1"/>
  <c r="G23" i="1" s="1"/>
  <c r="H23" i="1" s="1"/>
  <c r="E16" i="1"/>
  <c r="F16" i="1" s="1"/>
  <c r="G16" i="1" s="1"/>
  <c r="H16" i="1" s="1"/>
  <c r="J16" i="1" s="1"/>
  <c r="E15" i="1"/>
  <c r="F15" i="1" s="1"/>
  <c r="G15" i="1" s="1"/>
  <c r="H15" i="1" s="1"/>
  <c r="J15" i="1" s="1"/>
  <c r="E14" i="1"/>
  <c r="F14" i="1" s="1"/>
  <c r="G14" i="1" s="1"/>
  <c r="H14" i="1" s="1"/>
  <c r="J14" i="1" s="1"/>
  <c r="E10" i="1"/>
  <c r="F10" i="1" s="1"/>
  <c r="G10" i="1" s="1"/>
  <c r="H10" i="1" s="1"/>
  <c r="J10" i="1" s="1"/>
  <c r="E12" i="1"/>
  <c r="F12" i="1" s="1"/>
  <c r="G12" i="1" s="1"/>
  <c r="H12" i="1" s="1"/>
  <c r="J12" i="1" s="1"/>
  <c r="G27" i="1" l="1"/>
  <c r="H27" i="1" s="1"/>
  <c r="G26" i="1"/>
  <c r="H26" i="1" s="1"/>
  <c r="J26" i="1" s="1"/>
  <c r="G24" i="1"/>
  <c r="H24" i="1" s="1"/>
  <c r="J24" i="1" s="1"/>
  <c r="J28" i="1"/>
  <c r="J27" i="1"/>
  <c r="J23" i="1"/>
</calcChain>
</file>

<file path=xl/sharedStrings.xml><?xml version="1.0" encoding="utf-8"?>
<sst xmlns="http://schemas.openxmlformats.org/spreadsheetml/2006/main" count="32" uniqueCount="17">
  <si>
    <t>Tag</t>
  </si>
  <si>
    <t>Anzahl Plätze</t>
  </si>
  <si>
    <t xml:space="preserve"> Woche (5T)</t>
  </si>
  <si>
    <t>Monat (4W)</t>
  </si>
  <si>
    <t>Jahr (10M)</t>
  </si>
  <si>
    <t>Maximale Auslastung</t>
  </si>
  <si>
    <t>(nachdem eingespielt)</t>
  </si>
  <si>
    <t>Session Belegung</t>
  </si>
  <si>
    <t>Durschnitt (€ 6 Abzug)</t>
  </si>
  <si>
    <t>Session max bei 1h</t>
  </si>
  <si>
    <t>Session max. realistisch (1h  20 Min)</t>
  </si>
  <si>
    <t>Session 50% Auslastung</t>
  </si>
  <si>
    <t>Session max lt. Business plan</t>
  </si>
  <si>
    <t>Session~30% Auslastung</t>
  </si>
  <si>
    <t>Jahr (11M)</t>
  </si>
  <si>
    <t xml:space="preserve">Session Auslastung </t>
  </si>
  <si>
    <t>Session 67% Auslastung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</si>
</sst>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9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6100"/>
      <name val="Aptos Narrow"/>
      <family val="2"/>
      <scheme val="minor"/>
    </font>
    <font>
      <b/>
      <sz val="11"/>
      <color rgb="FF9C57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2" borderId="0" xfId="1" applyFont="1" applyAlignment="1">
      <alignment horizontal="center"/>
    </xf>
    <xf numFmtId="0" fontId="9" fillId="3" borderId="0" xfId="2" applyFont="1" applyAlignment="1">
      <alignment horizontal="center"/>
    </xf>
  </cellXfs>
  <cellStyles count="3">
    <cellStyle name="Gut" xfId="1" builtinId="26"/>
    <cellStyle name="Neutral" xfId="2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8677C-2E8B-4F6D-A1C5-B6F54A91EF71}">
  <dimension ref="A8:Y48"/>
  <sheetViews>
    <sheetView tabSelected="1" workbookViewId="0">
      <selection activeCell="I44" sqref="I44"/>
    </sheetView>
  </sheetViews>
  <sheetFormatPr baseColWidth="10" defaultRowHeight="15" x14ac:dyDescent="0.25"/>
  <cols>
    <col min="1" max="1" width="37.85546875" bestFit="1" customWidth="1"/>
    <col min="2" max="2" width="16.140625" style="1" bestFit="1" customWidth="1"/>
    <col min="3" max="3" width="12.7109375" style="1" bestFit="1" customWidth="1"/>
    <col min="4" max="4" width="11.42578125" style="1"/>
    <col min="5" max="5" width="4.140625" style="1" bestFit="1" customWidth="1"/>
    <col min="6" max="6" width="11.28515625" style="1" bestFit="1" customWidth="1"/>
    <col min="7" max="7" width="11.140625" style="1" bestFit="1" customWidth="1"/>
    <col min="8" max="8" width="10.140625" style="1" bestFit="1" customWidth="1"/>
    <col min="9" max="9" width="11.42578125" style="1"/>
    <col min="10" max="10" width="20.28515625" style="1" bestFit="1" customWidth="1"/>
  </cols>
  <sheetData>
    <row r="8" spans="1:10" x14ac:dyDescent="0.25">
      <c r="B8" s="2" t="s">
        <v>0</v>
      </c>
      <c r="C8" s="2"/>
      <c r="E8" s="2" t="s">
        <v>5</v>
      </c>
      <c r="F8" s="2"/>
      <c r="G8" s="2"/>
      <c r="H8" s="2"/>
      <c r="J8" s="3" t="s">
        <v>8</v>
      </c>
    </row>
    <row r="9" spans="1:10" x14ac:dyDescent="0.25">
      <c r="B9" s="3" t="s">
        <v>7</v>
      </c>
      <c r="C9" s="3" t="s">
        <v>1</v>
      </c>
      <c r="E9" s="3" t="s">
        <v>0</v>
      </c>
      <c r="F9" s="3" t="s">
        <v>2</v>
      </c>
      <c r="G9" s="3" t="s">
        <v>3</v>
      </c>
      <c r="H9" s="3" t="s">
        <v>4</v>
      </c>
      <c r="J9" s="1">
        <v>30</v>
      </c>
    </row>
    <row r="10" spans="1:10" x14ac:dyDescent="0.25">
      <c r="A10" t="s">
        <v>9</v>
      </c>
      <c r="B10" s="1">
        <v>8</v>
      </c>
      <c r="C10" s="1">
        <v>8</v>
      </c>
      <c r="E10" s="1">
        <f>B10*C10</f>
        <v>64</v>
      </c>
      <c r="F10" s="1">
        <f>E10*5</f>
        <v>320</v>
      </c>
      <c r="G10" s="1">
        <f>F10*4</f>
        <v>1280</v>
      </c>
      <c r="H10" s="1">
        <f>G10*10</f>
        <v>12800</v>
      </c>
      <c r="J10" s="1">
        <f>H10*J9</f>
        <v>384000</v>
      </c>
    </row>
    <row r="12" spans="1:10" x14ac:dyDescent="0.25">
      <c r="A12" t="s">
        <v>10</v>
      </c>
      <c r="B12" s="1">
        <v>6</v>
      </c>
      <c r="C12" s="1">
        <v>8</v>
      </c>
      <c r="E12" s="1">
        <f>B12*C12</f>
        <v>48</v>
      </c>
      <c r="F12" s="1">
        <f>E12*5</f>
        <v>240</v>
      </c>
      <c r="G12" s="1">
        <f>F12*4</f>
        <v>960</v>
      </c>
      <c r="H12" s="8">
        <f>G12*10</f>
        <v>9600</v>
      </c>
      <c r="I12" s="8"/>
      <c r="J12" s="8">
        <f>H12*J9</f>
        <v>288000</v>
      </c>
    </row>
    <row r="13" spans="1:10" x14ac:dyDescent="0.25">
      <c r="A13" t="s">
        <v>6</v>
      </c>
    </row>
    <row r="14" spans="1:10" x14ac:dyDescent="0.25">
      <c r="A14" t="s">
        <v>12</v>
      </c>
      <c r="B14" s="1">
        <v>1</v>
      </c>
      <c r="C14" s="1">
        <v>8</v>
      </c>
      <c r="E14" s="1">
        <f>B14*C14</f>
        <v>8</v>
      </c>
      <c r="F14" s="1">
        <f>E14*5</f>
        <v>40</v>
      </c>
      <c r="G14" s="1">
        <f>F14*4</f>
        <v>160</v>
      </c>
      <c r="H14" s="6">
        <f>G14*10</f>
        <v>1600</v>
      </c>
      <c r="I14" s="7"/>
      <c r="J14" s="6">
        <f>H14*J9</f>
        <v>48000</v>
      </c>
    </row>
    <row r="15" spans="1:10" x14ac:dyDescent="0.25">
      <c r="A15" t="s">
        <v>13</v>
      </c>
      <c r="B15" s="1">
        <v>2</v>
      </c>
      <c r="C15" s="1">
        <v>8</v>
      </c>
      <c r="E15" s="1">
        <f>B15*C15</f>
        <v>16</v>
      </c>
      <c r="F15" s="1">
        <f>E15*5</f>
        <v>80</v>
      </c>
      <c r="G15" s="1">
        <f>F15*4</f>
        <v>320</v>
      </c>
      <c r="H15" s="1">
        <f>G15*10</f>
        <v>3200</v>
      </c>
      <c r="J15" s="1">
        <f>H15*J9</f>
        <v>96000</v>
      </c>
    </row>
    <row r="16" spans="1:10" x14ac:dyDescent="0.25">
      <c r="A16" t="s">
        <v>11</v>
      </c>
      <c r="B16" s="1">
        <v>3</v>
      </c>
      <c r="C16" s="1">
        <v>8</v>
      </c>
      <c r="E16" s="1">
        <f>B16*C16</f>
        <v>24</v>
      </c>
      <c r="F16" s="1">
        <f>E16*5</f>
        <v>120</v>
      </c>
      <c r="G16" s="1">
        <f>F16*4</f>
        <v>480</v>
      </c>
      <c r="H16" s="7">
        <f>G16*10</f>
        <v>4800</v>
      </c>
      <c r="J16" s="7">
        <f>H16*J9</f>
        <v>144000</v>
      </c>
    </row>
    <row r="17" spans="1:25" x14ac:dyDescent="0.25">
      <c r="A17" t="s">
        <v>16</v>
      </c>
      <c r="B17" s="1">
        <v>4</v>
      </c>
      <c r="C17" s="1">
        <v>8</v>
      </c>
      <c r="E17" s="1">
        <f>160/5</f>
        <v>32</v>
      </c>
      <c r="F17" s="1">
        <v>160</v>
      </c>
      <c r="G17" s="1">
        <f>F17*4</f>
        <v>640</v>
      </c>
      <c r="H17" s="9">
        <f>G17*10</f>
        <v>6400</v>
      </c>
      <c r="I17" s="9"/>
      <c r="J17" s="9">
        <f>H17*J9</f>
        <v>192000</v>
      </c>
    </row>
    <row r="18" spans="1:25" x14ac:dyDescent="0.25">
      <c r="R18">
        <v>8</v>
      </c>
      <c r="S18">
        <v>5</v>
      </c>
      <c r="T18">
        <f>R18*5</f>
        <v>40</v>
      </c>
    </row>
    <row r="19" spans="1:25" x14ac:dyDescent="0.25">
      <c r="T19">
        <v>20</v>
      </c>
      <c r="U19">
        <v>4</v>
      </c>
      <c r="V19">
        <v>80</v>
      </c>
      <c r="W19">
        <v>800</v>
      </c>
    </row>
    <row r="20" spans="1:25" x14ac:dyDescent="0.25">
      <c r="W20">
        <v>30</v>
      </c>
      <c r="X20">
        <f>W19*W20</f>
        <v>24000</v>
      </c>
    </row>
    <row r="21" spans="1:25" x14ac:dyDescent="0.25">
      <c r="B21" s="2" t="s">
        <v>0</v>
      </c>
      <c r="C21" s="2"/>
      <c r="E21" s="2" t="s">
        <v>5</v>
      </c>
      <c r="F21" s="2"/>
      <c r="G21" s="2"/>
      <c r="H21" s="2"/>
      <c r="J21" s="3" t="s">
        <v>8</v>
      </c>
      <c r="X21">
        <v>8</v>
      </c>
      <c r="Y21">
        <f>X20*X21</f>
        <v>192000</v>
      </c>
    </row>
    <row r="22" spans="1:25" x14ac:dyDescent="0.25">
      <c r="B22" s="3" t="s">
        <v>7</v>
      </c>
      <c r="C22" s="3" t="s">
        <v>1</v>
      </c>
      <c r="E22" s="3" t="s">
        <v>0</v>
      </c>
      <c r="F22" s="3" t="s">
        <v>2</v>
      </c>
      <c r="G22" s="3" t="s">
        <v>3</v>
      </c>
      <c r="H22" s="3" t="s">
        <v>14</v>
      </c>
      <c r="J22" s="1">
        <v>30</v>
      </c>
    </row>
    <row r="23" spans="1:25" x14ac:dyDescent="0.25">
      <c r="A23" t="s">
        <v>9</v>
      </c>
      <c r="B23" s="1">
        <v>8</v>
      </c>
      <c r="C23" s="1">
        <v>8</v>
      </c>
      <c r="E23" s="1">
        <f>B23*C23</f>
        <v>64</v>
      </c>
      <c r="F23" s="1">
        <f>E23*6</f>
        <v>384</v>
      </c>
      <c r="G23" s="1">
        <f>F23*4</f>
        <v>1536</v>
      </c>
      <c r="H23" s="1">
        <f>G23*11</f>
        <v>16896</v>
      </c>
      <c r="J23" s="1">
        <f>H23*J22</f>
        <v>506880</v>
      </c>
    </row>
    <row r="24" spans="1:25" x14ac:dyDescent="0.25">
      <c r="A24" t="s">
        <v>10</v>
      </c>
      <c r="B24" s="1">
        <v>6</v>
      </c>
      <c r="C24" s="1">
        <v>8</v>
      </c>
      <c r="E24" s="1">
        <f>B24*C24</f>
        <v>48</v>
      </c>
      <c r="F24" s="1">
        <f>E24*6</f>
        <v>288</v>
      </c>
      <c r="G24" s="1">
        <f>F24*4</f>
        <v>1152</v>
      </c>
      <c r="H24" s="1">
        <f>G24*11</f>
        <v>12672</v>
      </c>
      <c r="J24" s="1">
        <f>H24*J22</f>
        <v>380160</v>
      </c>
    </row>
    <row r="25" spans="1:25" x14ac:dyDescent="0.25">
      <c r="A25" t="s">
        <v>6</v>
      </c>
    </row>
    <row r="26" spans="1:25" x14ac:dyDescent="0.25">
      <c r="A26" t="s">
        <v>12</v>
      </c>
      <c r="B26" s="1">
        <v>1</v>
      </c>
      <c r="C26" s="1">
        <v>8</v>
      </c>
      <c r="E26" s="1">
        <f>B26*C26</f>
        <v>8</v>
      </c>
      <c r="F26" s="1">
        <f>E26*6</f>
        <v>48</v>
      </c>
      <c r="G26" s="1">
        <f>F26*4</f>
        <v>192</v>
      </c>
      <c r="H26" s="4">
        <f>G26*11</f>
        <v>2112</v>
      </c>
      <c r="J26" s="4">
        <f>H26*J22</f>
        <v>63360</v>
      </c>
    </row>
    <row r="27" spans="1:25" x14ac:dyDescent="0.25">
      <c r="A27" t="s">
        <v>13</v>
      </c>
      <c r="B27" s="1">
        <v>2</v>
      </c>
      <c r="C27" s="1">
        <v>8</v>
      </c>
      <c r="E27" s="1">
        <f>B27*C27</f>
        <v>16</v>
      </c>
      <c r="F27" s="1">
        <f>E27*6</f>
        <v>96</v>
      </c>
      <c r="G27" s="1">
        <f>F27*4</f>
        <v>384</v>
      </c>
      <c r="H27" s="1">
        <f>G27*11</f>
        <v>4224</v>
      </c>
      <c r="J27" s="1">
        <f>H27*J22</f>
        <v>126720</v>
      </c>
    </row>
    <row r="28" spans="1:25" x14ac:dyDescent="0.25">
      <c r="A28" t="s">
        <v>11</v>
      </c>
      <c r="B28" s="1">
        <v>3</v>
      </c>
      <c r="C28" s="1">
        <v>8</v>
      </c>
      <c r="E28" s="1">
        <f>B28*C28</f>
        <v>24</v>
      </c>
      <c r="F28" s="1">
        <f>E28*6</f>
        <v>144</v>
      </c>
      <c r="G28" s="1">
        <f>F28*4</f>
        <v>576</v>
      </c>
      <c r="H28" s="5">
        <f>G28*11</f>
        <v>6336</v>
      </c>
      <c r="J28" s="5">
        <f>H28*J22</f>
        <v>190080</v>
      </c>
    </row>
    <row r="29" spans="1:25" x14ac:dyDescent="0.25">
      <c r="A29" t="s">
        <v>15</v>
      </c>
    </row>
    <row r="34" spans="6:8" x14ac:dyDescent="0.25">
      <c r="F34" s="1">
        <v>24</v>
      </c>
    </row>
    <row r="47" spans="6:8" x14ac:dyDescent="0.25">
      <c r="G47" s="1">
        <v>30</v>
      </c>
      <c r="H47" s="1">
        <v>100</v>
      </c>
    </row>
    <row r="48" spans="6:8" x14ac:dyDescent="0.25">
      <c r="G48" s="1">
        <v>20</v>
      </c>
      <c r="H48" s="1">
        <f>H47*G48/G47</f>
        <v>66.666666666666671</v>
      </c>
    </row>
  </sheetData>
  <mergeCells count="4">
    <mergeCell ref="E8:H8"/>
    <mergeCell ref="B8:C8"/>
    <mergeCell ref="B21:C21"/>
    <mergeCell ref="E21:H2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Pilz</dc:creator>
  <cp:lastModifiedBy>Thomas Pilz</cp:lastModifiedBy>
  <dcterms:created xsi:type="dcterms:W3CDTF">2024-04-04T08:27:53Z</dcterms:created>
  <dcterms:modified xsi:type="dcterms:W3CDTF">2024-04-04T19:06:40Z</dcterms:modified>
</cp:coreProperties>
</file>