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Desktop/2026-07_Juli/"/>
    </mc:Choice>
  </mc:AlternateContent>
  <xr:revisionPtr revIDLastSave="0" documentId="8_{E6DF9D5A-99BE-8D4E-BB09-C9FE15F91FD4}" xr6:coauthVersionLast="47" xr6:coauthVersionMax="47" xr10:uidLastSave="{00000000-0000-0000-0000-000000000000}"/>
  <bookViews>
    <workbookView xWindow="23400" yWindow="22840" windowWidth="29180" windowHeight="19280"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4" i="7"/>
  <c r="I5" i="7"/>
  <c r="I6" i="7"/>
  <c r="I7" i="7"/>
  <c r="I8" i="7"/>
  <c r="I9" i="7"/>
  <c r="I10" i="7"/>
  <c r="I11" i="7"/>
  <c r="I12" i="7"/>
  <c r="I13" i="7"/>
  <c r="I14" i="7"/>
  <c r="I15" i="7"/>
  <c r="I16" i="7"/>
  <c r="I17" i="7"/>
  <c r="I18" i="7"/>
  <c r="I19" i="7"/>
  <c r="I20" i="7"/>
  <c r="I26" i="7"/>
  <c r="I27" i="7"/>
  <c r="I3" i="6"/>
  <c r="I4" i="6"/>
  <c r="I5" i="6"/>
  <c r="I6" i="6"/>
  <c r="I7" i="6"/>
  <c r="I8" i="6"/>
  <c r="I9" i="6"/>
  <c r="I10" i="6"/>
  <c r="I11" i="6"/>
  <c r="I12" i="6"/>
  <c r="I13" i="6"/>
  <c r="I14" i="6"/>
  <c r="I15" i="6"/>
  <c r="I21" i="6"/>
  <c r="I22"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7" i="3"/>
  <c r="H22" i="3"/>
  <c r="H16" i="3"/>
  <c r="H24" i="3"/>
  <c r="H10" i="3"/>
  <c r="H15" i="3"/>
  <c r="H30" i="3"/>
  <c r="H9" i="3"/>
  <c r="H31" i="3"/>
  <c r="H3" i="3"/>
  <c r="H11" i="3"/>
  <c r="H18" i="3"/>
  <c r="H14" i="3"/>
  <c r="H25" i="3"/>
  <c r="H23" i="3"/>
  <c r="H29" i="3"/>
  <c r="H32" i="3"/>
  <c r="H17" i="3"/>
  <c r="H13" i="3"/>
  <c r="H8" i="3"/>
  <c r="H20" i="3"/>
  <c r="H6" i="3"/>
  <c r="H28"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8" i="2"/>
  <c r="H22" i="5"/>
  <c r="H32" i="5"/>
  <c r="H7" i="1"/>
  <c r="H16" i="4"/>
  <c r="H28" i="5"/>
  <c r="H14" i="1"/>
  <c r="H10" i="1"/>
  <c r="H4" i="4"/>
  <c r="H9" i="2"/>
  <c r="H25" i="4"/>
  <c r="H5" i="1"/>
  <c r="H9" i="1"/>
  <c r="H26" i="1"/>
  <c r="H16" i="2"/>
  <c r="H27" i="1"/>
  <c r="H20" i="5"/>
  <c r="H29" i="1"/>
  <c r="H18" i="4"/>
  <c r="H28" i="1"/>
  <c r="H30" i="5"/>
  <c r="H30" i="4"/>
  <c r="H5" i="4"/>
  <c r="H11" i="4"/>
  <c r="H7" i="5"/>
  <c r="H14" i="5"/>
  <c r="H30" i="1"/>
  <c r="H29" i="2"/>
  <c r="H13" i="4"/>
  <c r="H10" i="5"/>
  <c r="H9" i="4"/>
  <c r="H12" i="5"/>
  <c r="H4" i="1"/>
  <c r="H3" i="2"/>
  <c r="H16" i="1"/>
  <c r="H17" i="5"/>
  <c r="H10" i="4"/>
  <c r="H23" i="1"/>
  <c r="H8" i="5"/>
  <c r="H12" i="1"/>
  <c r="H7" i="6"/>
  <c r="H17" i="1"/>
  <c r="H6" i="2"/>
  <c r="H20" i="4"/>
  <c r="H3" i="5"/>
  <c r="H2" i="2"/>
  <c r="H31" i="5"/>
  <c r="H8" i="6"/>
  <c r="H26" i="3"/>
  <c r="H10" i="2"/>
  <c r="H15" i="1"/>
  <c r="H25" i="2"/>
  <c r="H4" i="2"/>
  <c r="H5" i="2"/>
  <c r="H23" i="4"/>
  <c r="H20" i="2"/>
  <c r="H6" i="4"/>
  <c r="H3" i="1"/>
  <c r="H17" i="4"/>
  <c r="H19" i="2"/>
  <c r="H28" i="4"/>
  <c r="H18" i="1"/>
  <c r="H5" i="5"/>
  <c r="H18" i="2"/>
  <c r="H4" i="5"/>
  <c r="H22" i="1"/>
  <c r="H31" i="4"/>
  <c r="H21" i="2"/>
  <c r="H8" i="1"/>
  <c r="H9" i="6"/>
  <c r="H19" i="3"/>
  <c r="H14" i="4"/>
  <c r="H23" i="5"/>
  <c r="H15" i="4"/>
  <c r="H24" i="5"/>
  <c r="H12" i="4"/>
  <c r="H32" i="1"/>
  <c r="H6" i="1"/>
  <c r="H15" i="6"/>
  <c r="H10" i="6"/>
  <c r="H2" i="4"/>
  <c r="H19" i="1"/>
  <c r="H29" i="4"/>
  <c r="H27" i="4"/>
  <c r="H12" i="2"/>
  <c r="H11" i="1"/>
  <c r="H22" i="2"/>
  <c r="H27" i="5"/>
  <c r="H13" i="5"/>
  <c r="H3" i="6"/>
  <c r="H13" i="1"/>
  <c r="H11" i="5"/>
  <c r="H24" i="4"/>
  <c r="H24" i="2"/>
  <c r="H15" i="2"/>
  <c r="H26" i="2"/>
  <c r="H6" i="5"/>
  <c r="H12" i="6"/>
  <c r="H9" i="5"/>
  <c r="H16" i="5"/>
  <c r="H4" i="6"/>
  <c r="H2" i="1"/>
  <c r="H22" i="4"/>
  <c r="H21" i="4"/>
  <c r="H20" i="1"/>
  <c r="H3" i="4"/>
  <c r="H19" i="5"/>
  <c r="H21" i="5"/>
  <c r="H14" i="2"/>
  <c r="H26" i="4"/>
  <c r="H11" i="2"/>
  <c r="H19" i="4"/>
  <c r="H27" i="2"/>
  <c r="H23" i="2"/>
  <c r="H13" i="2"/>
  <c r="H12" i="3"/>
  <c r="H8" i="4"/>
  <c r="H17" i="2"/>
  <c r="H13" i="6"/>
  <c r="H5" i="3"/>
  <c r="H6" i="6"/>
  <c r="H18" i="5"/>
  <c r="H24" i="1"/>
  <c r="H31" i="1"/>
  <c r="H14" i="6"/>
  <c r="H29" i="5"/>
  <c r="H2" i="6"/>
  <c r="H8" i="2"/>
  <c r="H19" i="10"/>
  <c r="H17" i="8"/>
  <c r="H3" i="7"/>
  <c r="H20" i="6"/>
  <c r="H21" i="8"/>
  <c r="H27" i="8"/>
  <c r="H28" i="8"/>
  <c r="H12" i="12"/>
  <c r="H25" i="11"/>
  <c r="H16" i="6"/>
  <c r="H24" i="10"/>
  <c r="H12" i="11"/>
  <c r="H18" i="12"/>
  <c r="H23" i="10"/>
  <c r="H16" i="11"/>
  <c r="H7" i="12"/>
  <c r="H14" i="12"/>
  <c r="H22" i="7"/>
  <c r="H5" i="10"/>
  <c r="H17" i="11"/>
  <c r="H29" i="12"/>
  <c r="H7" i="10"/>
  <c r="H14" i="9"/>
  <c r="H5" i="9"/>
  <c r="H14" i="11"/>
  <c r="H21" i="10"/>
  <c r="H29" i="6"/>
  <c r="H22" i="8"/>
  <c r="H13" i="7"/>
  <c r="H23" i="8"/>
  <c r="H19" i="6"/>
  <c r="H18" i="9"/>
  <c r="H11" i="8"/>
  <c r="H20" i="10"/>
  <c r="H9" i="8"/>
  <c r="H10" i="7"/>
  <c r="H8" i="9"/>
  <c r="H23" i="6"/>
  <c r="H32" i="8"/>
  <c r="H13" i="12"/>
  <c r="H22" i="10"/>
  <c r="H8" i="7"/>
  <c r="H10" i="11"/>
  <c r="H26" i="9"/>
  <c r="H13" i="8"/>
  <c r="H29" i="7"/>
  <c r="H6" i="8"/>
  <c r="H8" i="11"/>
  <c r="H12" i="10"/>
  <c r="H29" i="8"/>
  <c r="H19" i="11"/>
  <c r="H9" i="11"/>
  <c r="H30" i="9"/>
  <c r="H3" i="9"/>
  <c r="H11" i="7"/>
  <c r="H28" i="11"/>
  <c r="H27" i="9"/>
  <c r="H26" i="11"/>
  <c r="H7" i="7"/>
  <c r="H15" i="8"/>
  <c r="H19" i="7"/>
  <c r="H26" i="10"/>
  <c r="H15" i="10"/>
  <c r="H25" i="7"/>
  <c r="H4" i="11"/>
  <c r="H32" i="7"/>
  <c r="H7" i="9"/>
  <c r="H16" i="7"/>
  <c r="H31" i="8"/>
  <c r="H31" i="6"/>
  <c r="H11" i="11"/>
  <c r="H6" i="12"/>
  <c r="H31" i="7"/>
  <c r="H10" i="9"/>
  <c r="H6" i="11"/>
  <c r="H31" i="11"/>
  <c r="H25" i="12"/>
  <c r="H3" i="12"/>
  <c r="H9" i="10"/>
  <c r="H13" i="10"/>
  <c r="H23" i="7"/>
  <c r="H5" i="12"/>
  <c r="H3" i="11"/>
  <c r="H24" i="8"/>
  <c r="H24" i="9"/>
  <c r="H29" i="11"/>
  <c r="H8" i="8"/>
  <c r="H26" i="6"/>
  <c r="H18" i="10"/>
  <c r="H31" i="12"/>
  <c r="H6" i="9"/>
  <c r="H30" i="7"/>
  <c r="H26" i="8"/>
  <c r="H16" i="9"/>
  <c r="H27" i="11"/>
  <c r="H25" i="9"/>
  <c r="H3" i="10"/>
  <c r="H22" i="6"/>
  <c r="H12" i="9"/>
  <c r="H13" i="11"/>
  <c r="H30" i="10"/>
  <c r="H2" i="7"/>
  <c r="H8" i="12"/>
  <c r="H25" i="6"/>
  <c r="H23" i="9"/>
  <c r="H21" i="6"/>
  <c r="H29" i="10"/>
  <c r="H4" i="10"/>
  <c r="H28" i="6"/>
  <c r="H12" i="7"/>
  <c r="H2" i="12"/>
  <c r="H22" i="9"/>
  <c r="H31" i="10"/>
  <c r="H17" i="7"/>
  <c r="H20" i="8"/>
  <c r="H28" i="7"/>
  <c r="H15" i="7"/>
  <c r="H18" i="6"/>
  <c r="H25" i="10"/>
  <c r="H11" i="12"/>
  <c r="H4" i="7"/>
  <c r="H19" i="12"/>
  <c r="H28" i="12"/>
  <c r="H5" i="8"/>
  <c r="H2" i="8"/>
  <c r="H27" i="6"/>
  <c r="H14" i="7"/>
  <c r="H27" i="7"/>
  <c r="H16" i="12"/>
  <c r="H29" i="9"/>
  <c r="H4" i="12"/>
  <c r="H31" i="9"/>
  <c r="H2" i="9"/>
  <c r="H28" i="9"/>
  <c r="H4" i="9"/>
  <c r="H24" i="6"/>
  <c r="H19" i="9"/>
  <c r="H10" i="10"/>
  <c r="H25" i="8"/>
  <c r="H20" i="9"/>
  <c r="H18" i="7"/>
  <c r="H6" i="10"/>
  <c r="H12" i="8"/>
  <c r="H19" i="8"/>
  <c r="H10" i="8"/>
  <c r="H26" i="7"/>
  <c r="H17" i="10"/>
  <c r="H15" i="9"/>
  <c r="H22" i="11"/>
  <c r="H30" i="12"/>
  <c r="H6" i="7"/>
  <c r="H23" i="12"/>
  <c r="H32" i="12"/>
  <c r="H17" i="12"/>
  <c r="H4" i="8"/>
  <c r="H17" i="9"/>
  <c r="H24" i="11"/>
  <c r="H14" i="10"/>
  <c r="H7" i="8"/>
  <c r="H20" i="12"/>
  <c r="H5" i="11"/>
  <c r="H7" i="11"/>
  <c r="H9" i="9"/>
  <c r="H32" i="10"/>
  <c r="H20" i="11"/>
  <c r="H30" i="6"/>
  <c r="H14" i="8"/>
  <c r="H23" i="11"/>
  <c r="H15" i="12"/>
  <c r="H30" i="8"/>
  <c r="H11" i="10"/>
  <c r="H9" i="7"/>
  <c r="H18" i="8"/>
  <c r="H18" i="11"/>
  <c r="H3" i="8"/>
  <c r="H21" i="9"/>
  <c r="H10" i="12"/>
  <c r="H24" i="7"/>
  <c r="H2" i="10"/>
  <c r="H17" i="6"/>
  <c r="H15" i="11"/>
  <c r="H20" i="7"/>
  <c r="H5" i="7"/>
  <c r="H30" i="11"/>
  <c r="H24" i="12"/>
  <c r="H16" i="10"/>
  <c r="H28" i="10"/>
  <c r="H21" i="11"/>
  <c r="H8" i="10"/>
  <c r="H13" i="9"/>
  <c r="H21" i="7"/>
  <c r="H21" i="12"/>
  <c r="H22" i="12"/>
  <c r="H11" i="9"/>
  <c r="I2" i="7" l="1"/>
  <c r="I3" i="7"/>
  <c r="I28" i="7"/>
  <c r="I30" i="7"/>
  <c r="I31" i="7"/>
  <c r="I32" i="7"/>
  <c r="I29" i="7"/>
  <c r="I21" i="7"/>
  <c r="I24" i="7"/>
  <c r="I23" i="7"/>
  <c r="I25" i="7"/>
  <c r="I22" i="7"/>
  <c r="I31" i="6"/>
  <c r="I30" i="6"/>
  <c r="I25" i="6"/>
  <c r="I27" i="6"/>
  <c r="I26" i="6"/>
  <c r="I24" i="6"/>
  <c r="I23" i="6"/>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<sst xmlns="http://schemas.openxmlformats.org/spreadsheetml/2006/main" count="471" uniqueCount="79">
  <si>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</si>
  <si>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</si>
  <si>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</si>
  <si>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</si>
  <si>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</si>
  <si>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</si>
  <si>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</si>
  <si>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</si>
  <si>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</si>
  <si>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</si>
  <si>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</si>
  <si>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</si>
  <si>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</si>
  <si>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</si>
  <si>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</si>
  <si>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</si>
  <si>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</si>
  <si>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</si>
  <si>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</si>
  <si>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</si>
  <si>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</si>
  <si>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</si>
  <si>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</si>
  <si>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</si>
  <si>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</si>
  <si>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</si>
  <si>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</si>
  <si>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</si>
  <si>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</si>
  <si>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</si>
  <si>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</si>
  <si>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</si>
  <si>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</si>
  <si>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</si>
  <si>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</si>
  <si>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</si>
  <si>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</si>
  <si>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</si>
  <si>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</si>
  <si>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</si>
  <si>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</si>
  <si>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</si>
  <si>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</si>
  <si>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</si>
  <si>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</si>
  <si>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</si>
  <si>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</si>
  <si>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</si>
  <si>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</si>
  <si>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</si>
  <si>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</si>
  <si>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</si>
  <si>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</si>
  <si>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</si>
  <si>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</si>
  <si>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</si>
  <si>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</si>
  <si>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</si>
  <si>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</si>
  <si>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</si>
  <si>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</si>
  <si>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</si>
  <si>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</si>
  <si>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</si>
  <si>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</si>
  <si>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</si>
  <si>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</si>
  <si>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</si>
  <si>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</si>
  <si>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</si>
  <si>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</si>
  <si>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</si>
  <si>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Aidlingen</t>
  </si>
  <si>
    <t>Wien</t>
  </si>
  <si>
    <t>Vorschuß € 1010,00</t>
  </si>
  <si>
    <t>Kranprüfung € 38,50</t>
  </si>
  <si>
    <t>Gyula Szabo</t>
  </si>
  <si>
    <t>Bauhelm € 80,00</t>
  </si>
  <si>
    <t>Vorschuß € 10120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</si>
</sst>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3" fillId="9" borderId="0" xfId="0" applyFont="1" applyFill="1" applyProtection="1">
      <protection locked="0"/>
    </xf>
  </cellXfs>
  <cellStyles count="3">
    <cellStyle name="Link" xfId="1" builtinId="8"/>
    <cellStyle name="Standard" xfId="0" builtinId="0"/>
    <cellStyle name="Währung" xfId="2" builtinId="4"/>
  </cellStyles>
  <dxfs count="3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Gyula Szabo</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12</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Gyula Szabo</v>
      </c>
      <c r="N3" s="42"/>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12</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Gyula Szabo</v>
      </c>
      <c r="N3" s="42"/>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12</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Gyula Szabo</v>
      </c>
      <c r="N3" s="42"/>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12</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Gyula Szabo</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12</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5" zoomScaleNormal="85" workbookViewId="0">
      <selection activeCell="D16" sqref="D16:F20"/>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Gyula Szabo</v>
      </c>
      <c r="N3" s="42"/>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-1.7763568394002505E-14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27.9</v>
      </c>
      <c r="M17" s="1" t="s">
        <v>50</v>
      </c>
      <c r="N17" s="27">
        <f>SUM(G2:G32)</f>
        <v>92.999999999999986</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72</v>
      </c>
      <c r="K21" s="39">
        <v>30</v>
      </c>
      <c r="L21" s="39">
        <v>27.9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72</v>
      </c>
      <c r="K22" s="39">
        <v>30</v>
      </c>
      <c r="L22" s="39">
        <v>27.9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1" t="s">
        <v>75</v>
      </c>
      <c r="O31" s="35"/>
      <c r="Q31" s="7"/>
    </row>
    <row r="32" spans="1:17" x14ac:dyDescent="0.2">
      <c r="A32" s="23"/>
      <c r="H32" s="7"/>
      <c r="I32" s="7"/>
      <c r="J32" s="7"/>
      <c r="K32" s="39"/>
      <c r="L32" s="39"/>
      <c r="M32" s="41" t="s">
        <v>77</v>
      </c>
      <c r="Q32" s="7"/>
    </row>
    <row r="33" spans="10:12" x14ac:dyDescent="0.2">
      <c r="J33" s="2" t="s">
        <v>68</v>
      </c>
      <c r="K33" s="39">
        <f>SUM(K2:K32)</f>
        <v>480</v>
      </c>
      <c r="L33" s="39">
        <f>SUM(L2:L32)</f>
        <v>195.3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Q27" sqref="Q2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2" t="str">
        <f>Gesamt!A3</f>
        <v>Gyula Szabo</v>
      </c>
      <c r="N3" s="4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v>30</v>
      </c>
      <c r="L4" s="39">
        <v>17</v>
      </c>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-3.3750779948604759E-14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12</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84.999999999999986</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v>30</v>
      </c>
      <c r="L21" s="39">
        <v>17</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5" t="s">
        <v>78</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2">
      <c r="K33" s="39"/>
      <c r="L33" s="39"/>
    </row>
    <row r="34" spans="10:12" x14ac:dyDescent="0.2">
      <c r="J34" s="2" t="s">
        <v>68</v>
      </c>
      <c r="K34" s="39">
        <f>SUM(K2:K33)</f>
        <v>450</v>
      </c>
      <c r="L34" s="39">
        <f>SUM(L2:L33)</f>
        <v>255</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4:J20 A26:I27 A21:C25 G21:J22 A28:C32 G28:I32 A2:C3 G2:J3 G23:I25 J23:J32">
    <cfRule type="expression" dxfId="17" priority="7">
      <formula>$C2="Feiertag"</formula>
    </cfRule>
    <cfRule type="expression" dxfId="16" priority="8">
      <formula>WEEKDAY($A2,2)&gt;=6</formula>
    </cfRule>
  </conditionalFormatting>
  <conditionalFormatting sqref="D21:F25">
    <cfRule type="expression" dxfId="5" priority="5">
      <formula>$C21="Feiertag"</formula>
    </cfRule>
    <cfRule type="expression" dxfId="4" priority="6">
      <formula>WEEKDAY($A21,2)&gt;=6</formula>
    </cfRule>
  </conditionalFormatting>
  <conditionalFormatting sqref="D28:F32">
    <cfRule type="expression" dxfId="3" priority="3">
      <formula>$C28="Feiertag"</formula>
    </cfRule>
    <cfRule type="expression" dxfId="2" priority="4">
      <formula>WEEKDAY($A28,2)&gt;=6</formula>
    </cfRule>
  </conditionalFormatting>
  <conditionalFormatting sqref="D2:F3">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Gyula Szabo</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-3.3750779948604759E-14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12</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Gyula Szabo</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-3.3750779948604759E-14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12</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Gyula Szabo</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-3.3750779948604759E-14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12</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Gyula Szabo</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-3.3750779948604759E-14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Gyula Szabo</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-3.3750779948604759E-14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12</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topLeftCell="A15" zoomScaleNormal="100" workbookViewId="0">
      <selection activeCell="A3" sqref="A3:B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3" t="s">
        <v>76</v>
      </c>
      <c r="B3" s="43"/>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12</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 ca="1">Juni!N5</f>
        <v>-1.7763568394002505E-14</v>
      </c>
      <c r="F7" s="8">
        <f>Juni!N9</f>
        <v>0</v>
      </c>
      <c r="G7" s="2">
        <f>Juni!N13</f>
        <v>0</v>
      </c>
      <c r="H7" s="7">
        <f>Juni!N17</f>
        <v>92.999999999999986</v>
      </c>
      <c r="I7" s="7"/>
      <c r="J7" s="7">
        <v>0</v>
      </c>
      <c r="Z7" s="2" t="b">
        <v>0</v>
      </c>
    </row>
    <row r="8" spans="1:26" x14ac:dyDescent="0.2">
      <c r="D8" s="6" t="s">
        <v>15</v>
      </c>
      <c r="E8" s="7">
        <f ca="1">Juli!N5</f>
        <v>-1.5987211554602254E-14</v>
      </c>
      <c r="F8" s="8">
        <f>Juli!N9</f>
        <v>0</v>
      </c>
      <c r="G8" s="2">
        <f>Juli!N13</f>
        <v>0</v>
      </c>
      <c r="H8" s="7">
        <f>Juli!N17</f>
        <v>84.999999999999986</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46188</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-3.3750779948604759E-14</v>
      </c>
      <c r="F15" s="8">
        <f>SUM(F2:F13)</f>
        <v>0</v>
      </c>
      <c r="G15" s="2">
        <f>SUM(G2:G13)</f>
        <v>0</v>
      </c>
      <c r="H15" s="7">
        <f>SUM(H2:H13)</f>
        <v>177.99999999999997</v>
      </c>
      <c r="I15" s="7"/>
      <c r="J15" s="7">
        <f>SUM(J2:J13)</f>
        <v>0</v>
      </c>
    </row>
    <row r="16" spans="1:26" x14ac:dyDescent="0.2">
      <c r="A16" s="6" t="s">
        <v>9</v>
      </c>
      <c r="B16" s="7">
        <f>Januar!N27</f>
        <v>38.5</v>
      </c>
    </row>
    <row r="17" spans="1:7" x14ac:dyDescent="0.2">
      <c r="A17" s="6" t="s">
        <v>10</v>
      </c>
      <c r="B17" s="7">
        <f>Februar!N27</f>
        <v>38.5</v>
      </c>
      <c r="D17" s="4" t="s">
        <v>39</v>
      </c>
      <c r="E17" s="7">
        <f ca="1">SUM(E2:E13)+B9-J15</f>
        <v>-3.3750779948604759E-14</v>
      </c>
    </row>
    <row r="18" spans="1:7" x14ac:dyDescent="0.2">
      <c r="A18" s="6" t="s">
        <v>11</v>
      </c>
      <c r="B18" s="7">
        <f>März!N27</f>
        <v>38.5</v>
      </c>
      <c r="D18" s="9" t="s">
        <v>40</v>
      </c>
      <c r="G18" s="2">
        <f>B5+B7-G15</f>
        <v>12</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2026-08-13T07:05:49Z</dcterms:modified>
</cp:coreProperties>
</file>