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Library/CloudStorage/Nextcloud-cloud.gaming-room.at-AugustSchönwetter/WM/Lohnverrechnung u. Stunden/Lohnverrechnung 2026/"/>
    </mc:Choice>
  </mc:AlternateContent>
  <xr:revisionPtr revIDLastSave="0" documentId="13_ncr:1_{5238CD59-57BF-EA4D-91B6-30FA6B67921B}" xr6:coauthVersionLast="47" xr6:coauthVersionMax="47" xr10:uidLastSave="{00000000-0000-0000-0000-000000000000}"/>
  <bookViews>
    <workbookView xWindow="27920" yWindow="600" windowWidth="36800" windowHeight="19060" activeTab="2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i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" i="22" l="1"/>
  <c r="C48" i="2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L5" i="23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L6" i="22"/>
  <c r="AS5" i="22"/>
  <c r="AL5" i="22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K48" i="24" l="1"/>
  <c r="AS48" i="23"/>
  <c r="AL48" i="23"/>
  <c r="AS48" i="22"/>
  <c r="AL48" i="22"/>
  <c r="AR48" i="2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<sst xmlns="http://schemas.openxmlformats.org/spreadsheetml/2006/main" count="1050" uniqueCount="227">
  <si>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</si>
  <si>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</si>
  <si>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</si>
  <si>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</si>
  <si>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</si>
  <si>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</si>
  <si>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</si>
  <si>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</si>
  <si>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</si>
  <si>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</si>
  <si>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</si>
  <si>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</si>
  <si>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</si>
  <si>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</si>
  <si>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</si>
  <si>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</si>
  <si>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</si>
  <si>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</si>
  <si>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</si>
  <si>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</si>
  <si>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</si>
  <si>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</si>
  <si>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</si>
  <si>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</si>
  <si>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</si>
  <si>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</si>
  <si>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</si>
  <si>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</si>
  <si>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</si>
  <si>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</si>
  <si>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</si>
  <si>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</si>
  <si>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</si>
  <si>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</si>
  <si>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</si>
  <si>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</si>
  <si>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</si>
  <si>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</si>
  <si>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</si>
  <si>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</si>
  <si>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</si>
  <si>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</si>
  <si>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</si>
  <si>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</si>
  <si>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</si>
  <si>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</si>
  <si>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</si>
  <si>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</si>
  <si>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</si>
  <si>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</si>
  <si>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</si>
  <si>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</si>
  <si>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</si>
  <si>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</si>
  <si>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</si>
  <si>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</si>
  <si>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</si>
  <si>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</si>
  <si>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</si>
  <si>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</si>
  <si>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</si>
  <si>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</si>
  <si>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</si>
  <si>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</si>
  <si>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</si>
  <si>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</si>
  <si>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</si>
  <si>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</si>
  <si>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</si>
  <si>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</si>
  <si>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</si>
  <si>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</si>
  <si>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</si>
  <si>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</si>
  <si>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</si>
  <si>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</si>
  <si>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</si>
  <si>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</si>
  <si>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</si>
  <si>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</si>
  <si>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</si>
  <si>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</si>
  <si>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</si>
  <si>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</si>
  <si>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</si>
  <si>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</si>
  <si>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</si>
  <si>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</si>
  <si>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</si>
  <si>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</si>
  <si>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</si>
  <si>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</si>
  <si>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</si>
  <si>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</si>
  <si>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</si>
  <si>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</si>
  <si>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</si>
  <si>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</si>
  <si>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</si>
  <si>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</si>
  <si>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</si>
  <si>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</si>
  <si>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</si>
  <si>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</si>
  <si>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</si>
  <si>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</si>
  <si>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</si>
  <si>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</si>
  <si>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</si>
  <si>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</si>
  <si>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</si>
  <si>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</si>
  <si>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</si>
  <si>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</si>
  <si>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</si>
  <si>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</si>
  <si>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</si>
  <si>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</si>
  <si>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</si>
  <si>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</si>
  <si>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</si>
  <si>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</si>
  <si>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</si>
  <si>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</si>
  <si>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</si>
  <si>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</si>
  <si>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</si>
  <si>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</si>
  <si>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</si>
  <si>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</si>
  <si>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</si>
  <si>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</si>
  <si>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</si>
  <si>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</si>
  <si>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</si>
  <si>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</si>
  <si>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</si>
  <si>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</si>
  <si>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</si>
  <si>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</si>
  <si>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</si>
  <si>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</si>
  <si>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</si>
  <si>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</si>
  <si>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</si>
  <si>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</si>
  <si>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</si>
  <si>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</si>
  <si>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</si>
  <si>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</si>
  <si>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</si>
  <si>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</si>
  <si>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</si>
  <si>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</si>
  <si>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</si>
  <si>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</si>
  <si>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</si>
  <si>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</si>
  <si>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</si>
  <si>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</si>
  <si>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</si>
  <si>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</si>
  <si>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</si>
  <si>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</si>
  <si>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</si>
  <si>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</si>
  <si>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</si>
  <si>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</si>
  <si>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</si>
  <si>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</si>
  <si>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</si>
  <si>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Gyula Szabo</t>
  </si>
  <si>
    <t xml:space="preserve">Zimmer , Bekleidung, Helm </t>
  </si>
  <si>
    <t>Goldbeck</t>
  </si>
  <si>
    <t>GIG</t>
  </si>
  <si>
    <t>Wolf DBD</t>
  </si>
  <si>
    <t>Michal Nowak</t>
  </si>
  <si>
    <t>Appatment 5</t>
  </si>
  <si>
    <t>Zimmer 1 Telfonweg 274</t>
  </si>
  <si>
    <t>Telefonweg 274 Ap 6</t>
  </si>
  <si>
    <t xml:space="preserve">Schafgabenweg 461 Zimmer 5 </t>
  </si>
  <si>
    <t>1500 vorauszahlung von Rechnung abziehen</t>
  </si>
  <si>
    <t>AMS</t>
  </si>
  <si>
    <t>UNGER 261017</t>
  </si>
  <si>
    <t>Zoltan Sebök</t>
  </si>
  <si>
    <t>Vorschuß ????</t>
  </si>
  <si>
    <t>Gerrit Wichers € 500,00</t>
  </si>
  <si>
    <t>Mario Margan € 200,00</t>
  </si>
  <si>
    <t>Dragi Margan €500,00</t>
  </si>
  <si>
    <t>Auftraggeber</t>
  </si>
  <si>
    <t>Obermayr Stragbeg</t>
  </si>
  <si>
    <t>AN:255434</t>
  </si>
  <si>
    <t>an</t>
  </si>
  <si>
    <t>Regieauftrag</t>
  </si>
  <si>
    <t>Fristlose</t>
  </si>
  <si>
    <t>neu</t>
  </si>
  <si>
    <t>August Matija</t>
  </si>
  <si>
    <t>0013 Wien</t>
  </si>
  <si>
    <t>Regie</t>
  </si>
  <si>
    <t>AN:255435</t>
  </si>
  <si>
    <t>Regie Sommer</t>
  </si>
  <si>
    <t>Dominik Crlenec € 500,00</t>
  </si>
  <si>
    <t>Baretovac</t>
  </si>
  <si>
    <t>k</t>
  </si>
  <si>
    <t>222062 Feirle Kerstin</t>
  </si>
  <si>
    <t>Taxi, Arbeitsbekleidung, Vorschuß</t>
  </si>
  <si>
    <t>Feirle 222062</t>
  </si>
  <si>
    <t xml:space="preserve">Abzug Arbeitsbekleidung Helm Brille </t>
  </si>
  <si>
    <t>Urlaub</t>
  </si>
  <si>
    <t>Brutto Monatslohn Kollektiv</t>
  </si>
  <si>
    <t>Monteur 1 Woche</t>
  </si>
  <si>
    <t>Monteur 1 Tag</t>
  </si>
  <si>
    <t>Facharbeiter 1 Woche</t>
  </si>
  <si>
    <t>Netto</t>
  </si>
  <si>
    <t>Facharbeiter 1 Tag</t>
  </si>
  <si>
    <r>
      <rPr>
        <sz val="12"/>
        <color theme="1"/>
        <rFont val="Aptos Narrow"/>
        <family val="2"/>
        <scheme val="minor"/>
      </rPr>
      <t>Netto inkl.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</si>
  <si>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 inkl.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</si>
  <si>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 inkl.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</si>
  <si>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 inkl.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</si>
  <si>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Vladimir Kurtoic</t>
  </si>
  <si>
    <t>Filip Durusko</t>
  </si>
  <si>
    <t>Lovro Bobek</t>
  </si>
  <si>
    <t>Mark Barhacs</t>
  </si>
  <si>
    <t>Daniel Varga</t>
  </si>
  <si>
    <t>Daniel Varga Baugeld € 200,00</t>
  </si>
  <si>
    <t>Zoltan Radnai</t>
  </si>
  <si>
    <t>Istvan Dudas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</si>
</sst>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8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  <font>
      <sz val="12"/>
      <color theme="8" tint="0.39997558519241921"/>
      <name val="Calibri"/>
      <family val="2"/>
    </font>
    <font>
      <sz val="12"/>
      <color rgb="FFFFC000"/>
      <name val="Calibri"/>
      <family val="2"/>
    </font>
    <font>
      <sz val="12"/>
      <color rgb="FF00B050"/>
      <name val="Aptos Narrow"/>
      <family val="2"/>
      <scheme val="minor"/>
    </font>
    <font>
      <sz val="12"/>
      <color rgb="FF00B050"/>
      <name val="Calibri"/>
      <family val="2"/>
    </font>
    <font>
      <b/>
      <sz val="14"/>
      <color theme="1"/>
      <name val="Aptos Narrow (Textkörper)"/>
    </font>
    <font>
      <b/>
      <sz val="12"/>
      <color theme="1"/>
      <name val="Aptos Narrow"/>
      <family val="2"/>
      <scheme val="minor"/>
    </font>
  </fonts>
  <fills count="47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00F3"/>
        <bgColor rgb="FF000000"/>
      </patternFill>
    </fill>
    <fill>
      <patternFill patternType="solid">
        <fgColor theme="6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320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0" fillId="0" borderId="12" xfId="0" applyBorder="1"/>
    <xf numFmtId="0" fontId="4" fillId="24" borderId="9" xfId="0" applyFont="1" applyFill="1" applyBorder="1"/>
    <xf numFmtId="168" fontId="4" fillId="24" borderId="7" xfId="1" applyNumberFormat="1" applyFont="1" applyFill="1" applyBorder="1"/>
    <xf numFmtId="0" fontId="4" fillId="0" borderId="12" xfId="0" applyFont="1" applyBorder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9" fillId="25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6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7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8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29" borderId="6" xfId="0" applyFont="1" applyFill="1" applyBorder="1" applyAlignment="1">
      <alignment horizontal="left" vertical="center"/>
    </xf>
    <xf numFmtId="0" fontId="0" fillId="29" borderId="0" xfId="0" applyFill="1"/>
    <xf numFmtId="0" fontId="28" fillId="28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 vertical="center"/>
    </xf>
    <xf numFmtId="0" fontId="10" fillId="31" borderId="4" xfId="0" applyFont="1" applyFill="1" applyBorder="1" applyAlignment="1">
      <alignment horizontal="left" vertical="center"/>
    </xf>
    <xf numFmtId="164" fontId="10" fillId="31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5" fillId="32" borderId="4" xfId="0" applyFont="1" applyFill="1" applyBorder="1" applyAlignment="1">
      <alignment horizontal="center" vertical="center"/>
    </xf>
    <xf numFmtId="0" fontId="5" fillId="30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4" borderId="5" xfId="0" applyNumberFormat="1" applyFont="1" applyFill="1" applyBorder="1" applyAlignment="1">
      <alignment horizontal="left"/>
    </xf>
    <xf numFmtId="0" fontId="5" fillId="35" borderId="4" xfId="0" applyFont="1" applyFill="1" applyBorder="1" applyAlignment="1">
      <alignment horizontal="center" vertical="center"/>
    </xf>
    <xf numFmtId="0" fontId="5" fillId="36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5" borderId="6" xfId="0" applyFont="1" applyFill="1" applyBorder="1" applyAlignment="1">
      <alignment horizontal="left" vertical="center"/>
    </xf>
    <xf numFmtId="0" fontId="11" fillId="36" borderId="6" xfId="0" applyFont="1" applyFill="1" applyBorder="1" applyAlignment="1">
      <alignment horizontal="left" vertical="center"/>
    </xf>
    <xf numFmtId="0" fontId="11" fillId="30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3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/>
    </xf>
    <xf numFmtId="0" fontId="5" fillId="40" borderId="0" xfId="0" applyFont="1" applyFill="1"/>
    <xf numFmtId="0" fontId="0" fillId="0" borderId="5" xfId="0" applyBorder="1" applyAlignment="1">
      <alignment horizontal="center"/>
    </xf>
    <xf numFmtId="0" fontId="5" fillId="33" borderId="4" xfId="0" applyFont="1" applyFill="1" applyBorder="1" applyAlignment="1">
      <alignment horizontal="center" vertical="center"/>
    </xf>
    <xf numFmtId="0" fontId="5" fillId="37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8" borderId="5" xfId="0" applyFont="1" applyFill="1" applyBorder="1" applyAlignment="1">
      <alignment horizontal="center" vertical="center"/>
    </xf>
    <xf numFmtId="0" fontId="5" fillId="30" borderId="5" xfId="0" applyFont="1" applyFill="1" applyBorder="1" applyAlignment="1">
      <alignment horizontal="center" vertical="center"/>
    </xf>
    <xf numFmtId="0" fontId="5" fillId="39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8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8" borderId="6" xfId="0" applyFont="1" applyFill="1" applyBorder="1"/>
    <xf numFmtId="164" fontId="10" fillId="31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1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7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2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1" borderId="0" xfId="0" applyFont="1" applyFill="1"/>
    <xf numFmtId="0" fontId="5" fillId="9" borderId="0" xfId="0" applyFont="1" applyFill="1"/>
    <xf numFmtId="0" fontId="0" fillId="9" borderId="0" xfId="0" applyFill="1"/>
    <xf numFmtId="0" fontId="30" fillId="29" borderId="6" xfId="0" applyFont="1" applyFill="1" applyBorder="1"/>
    <xf numFmtId="0" fontId="5" fillId="42" borderId="4" xfId="0" applyFont="1" applyFill="1" applyBorder="1" applyAlignment="1">
      <alignment horizontal="center" vertical="center"/>
    </xf>
    <xf numFmtId="0" fontId="11" fillId="42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8" borderId="4" xfId="0" applyFont="1" applyFill="1" applyBorder="1" applyAlignment="1">
      <alignment horizontal="center" vertical="center"/>
    </xf>
    <xf numFmtId="0" fontId="5" fillId="43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vertical="center"/>
    </xf>
    <xf numFmtId="0" fontId="5" fillId="37" borderId="5" xfId="0" applyFont="1" applyFill="1" applyBorder="1" applyAlignment="1">
      <alignment horizontal="center" vertical="center"/>
    </xf>
    <xf numFmtId="0" fontId="5" fillId="37" borderId="0" xfId="0" applyFont="1" applyFill="1"/>
    <xf numFmtId="0" fontId="5" fillId="24" borderId="0" xfId="0" applyFont="1" applyFill="1"/>
    <xf numFmtId="0" fontId="0" fillId="4" borderId="6" xfId="0" applyFill="1" applyBorder="1"/>
    <xf numFmtId="0" fontId="0" fillId="4" borderId="0" xfId="0" applyFill="1"/>
    <xf numFmtId="0" fontId="5" fillId="44" borderId="4" xfId="0" applyFont="1" applyFill="1" applyBorder="1" applyAlignment="1">
      <alignment horizontal="center" vertical="center"/>
    </xf>
    <xf numFmtId="0" fontId="5" fillId="22" borderId="5" xfId="0" applyFont="1" applyFill="1" applyBorder="1" applyAlignment="1">
      <alignment horizontal="center" vertical="center"/>
    </xf>
    <xf numFmtId="0" fontId="5" fillId="9" borderId="4" xfId="0" applyFont="1" applyFill="1" applyBorder="1" applyAlignment="1">
      <alignment horizontal="center" vertical="center"/>
    </xf>
    <xf numFmtId="0" fontId="11" fillId="9" borderId="6" xfId="0" applyFont="1" applyFill="1" applyBorder="1" applyAlignment="1">
      <alignment horizontal="left" vertical="center"/>
    </xf>
    <xf numFmtId="0" fontId="13" fillId="0" borderId="5" xfId="0" applyFont="1" applyBorder="1" applyAlignment="1">
      <alignment horizontal="center" vertical="center"/>
    </xf>
    <xf numFmtId="0" fontId="5" fillId="23" borderId="5" xfId="0" applyFont="1" applyFill="1" applyBorder="1" applyAlignment="1">
      <alignment horizontal="center" vertical="center"/>
    </xf>
    <xf numFmtId="0" fontId="5" fillId="18" borderId="4" xfId="0" applyFont="1" applyFill="1" applyBorder="1" applyAlignment="1">
      <alignment horizontal="center" vertical="center"/>
    </xf>
    <xf numFmtId="0" fontId="5" fillId="18" borderId="5" xfId="0" applyFont="1" applyFill="1" applyBorder="1" applyAlignment="1">
      <alignment horizontal="center" vertical="center"/>
    </xf>
    <xf numFmtId="0" fontId="11" fillId="32" borderId="4" xfId="0" applyFont="1" applyFill="1" applyBorder="1" applyAlignment="1">
      <alignment horizontal="center" vertical="center"/>
    </xf>
    <xf numFmtId="0" fontId="20" fillId="23" borderId="6" xfId="0" applyFont="1" applyFill="1" applyBorder="1"/>
    <xf numFmtId="0" fontId="11" fillId="22" borderId="6" xfId="0" applyFont="1" applyFill="1" applyBorder="1" applyAlignment="1">
      <alignment horizontal="left" vertical="center"/>
    </xf>
    <xf numFmtId="0" fontId="5" fillId="22" borderId="4" xfId="0" applyFont="1" applyFill="1" applyBorder="1" applyAlignment="1">
      <alignment horizontal="center" vertical="center"/>
    </xf>
    <xf numFmtId="0" fontId="0" fillId="17" borderId="0" xfId="0" applyFill="1"/>
    <xf numFmtId="0" fontId="14" fillId="17" borderId="0" xfId="0" applyFont="1" applyFill="1"/>
    <xf numFmtId="0" fontId="11" fillId="17" borderId="6" xfId="0" applyFont="1" applyFill="1" applyBorder="1" applyAlignment="1">
      <alignment horizontal="left" vertical="center"/>
    </xf>
    <xf numFmtId="0" fontId="0" fillId="42" borderId="0" xfId="0" applyFill="1"/>
    <xf numFmtId="0" fontId="0" fillId="12" borderId="6" xfId="0" applyFill="1" applyBorder="1"/>
    <xf numFmtId="0" fontId="11" fillId="12" borderId="6" xfId="0" applyFont="1" applyFill="1" applyBorder="1" applyAlignment="1">
      <alignment horizontal="left"/>
    </xf>
    <xf numFmtId="0" fontId="22" fillId="12" borderId="0" xfId="0" applyFont="1" applyFill="1"/>
    <xf numFmtId="0" fontId="0" fillId="12" borderId="0" xfId="0" applyFill="1"/>
    <xf numFmtId="0" fontId="5" fillId="45" borderId="4" xfId="0" applyFont="1" applyFill="1" applyBorder="1" applyAlignment="1">
      <alignment horizontal="center" vertical="center"/>
    </xf>
    <xf numFmtId="0" fontId="5" fillId="12" borderId="5" xfId="0" applyFont="1" applyFill="1" applyBorder="1" applyAlignment="1">
      <alignment horizontal="center" vertical="center"/>
    </xf>
    <xf numFmtId="0" fontId="10" fillId="9" borderId="4" xfId="0" applyFont="1" applyFill="1" applyBorder="1" applyAlignment="1">
      <alignment horizontal="left" vertical="center"/>
    </xf>
    <xf numFmtId="0" fontId="22" fillId="0" borderId="0" xfId="0" applyFont="1"/>
    <xf numFmtId="0" fontId="11" fillId="38" borderId="6" xfId="0" applyFont="1" applyFill="1" applyBorder="1" applyAlignment="1">
      <alignment horizontal="left" vertical="center"/>
    </xf>
    <xf numFmtId="0" fontId="32" fillId="12" borderId="5" xfId="0" applyFont="1" applyFill="1" applyBorder="1" applyAlignment="1">
      <alignment horizontal="center" vertical="center"/>
    </xf>
    <xf numFmtId="0" fontId="32" fillId="12" borderId="4" xfId="0" applyFont="1" applyFill="1" applyBorder="1" applyAlignment="1">
      <alignment horizontal="center" vertical="center"/>
    </xf>
    <xf numFmtId="0" fontId="32" fillId="0" borderId="5" xfId="0" applyFont="1" applyBorder="1" applyAlignment="1">
      <alignment horizontal="center" vertical="center"/>
    </xf>
    <xf numFmtId="0" fontId="32" fillId="0" borderId="4" xfId="0" applyFont="1" applyBorder="1" applyAlignment="1">
      <alignment horizontal="center" vertical="center"/>
    </xf>
    <xf numFmtId="0" fontId="33" fillId="0" borderId="4" xfId="0" applyFont="1" applyBorder="1" applyAlignment="1">
      <alignment horizontal="center" vertical="center"/>
    </xf>
    <xf numFmtId="0" fontId="34" fillId="17" borderId="5" xfId="0" applyFont="1" applyFill="1" applyBorder="1" applyAlignment="1">
      <alignment horizontal="center"/>
    </xf>
    <xf numFmtId="0" fontId="34" fillId="0" borderId="5" xfId="0" applyFont="1" applyBorder="1" applyAlignment="1">
      <alignment horizontal="center"/>
    </xf>
    <xf numFmtId="0" fontId="35" fillId="0" borderId="4" xfId="0" applyFont="1" applyBorder="1" applyAlignment="1">
      <alignment horizontal="center" vertical="center"/>
    </xf>
    <xf numFmtId="0" fontId="13" fillId="32" borderId="0" xfId="0" applyFont="1" applyFill="1"/>
    <xf numFmtId="0" fontId="5" fillId="42" borderId="5" xfId="0" applyFont="1" applyFill="1" applyBorder="1" applyAlignment="1">
      <alignment horizontal="center" vertical="center"/>
    </xf>
    <xf numFmtId="0" fontId="5" fillId="26" borderId="4" xfId="0" applyFont="1" applyFill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36" fillId="0" borderId="0" xfId="0" applyFont="1"/>
    <xf numFmtId="0" fontId="5" fillId="46" borderId="5" xfId="0" applyFont="1" applyFill="1" applyBorder="1" applyAlignment="1">
      <alignment horizontal="center" vertical="center"/>
    </xf>
    <xf numFmtId="0" fontId="5" fillId="46" borderId="4" xfId="0" applyFont="1" applyFill="1" applyBorder="1" applyAlignment="1">
      <alignment horizontal="center" vertical="center"/>
    </xf>
    <xf numFmtId="0" fontId="37" fillId="46" borderId="6" xfId="0" applyFont="1" applyFill="1" applyBorder="1"/>
    <xf numFmtId="0" fontId="0" fillId="44" borderId="5" xfId="0" applyFill="1" applyBorder="1" applyAlignment="1">
      <alignment horizontal="center"/>
    </xf>
    <xf numFmtId="0" fontId="7" fillId="44" borderId="5" xfId="0" applyFont="1" applyFill="1" applyBorder="1" applyAlignment="1">
      <alignment horizontal="center" vertical="center"/>
    </xf>
    <xf numFmtId="0" fontId="4" fillId="32" borderId="8" xfId="0" applyFont="1" applyFill="1" applyBorder="1" applyAlignment="1">
      <alignment horizontal="left" wrapText="1"/>
    </xf>
    <xf numFmtId="0" fontId="4" fillId="32" borderId="8" xfId="0" applyFont="1" applyFill="1" applyBorder="1" applyAlignment="1">
      <alignment horizontal="right" wrapText="1"/>
    </xf>
    <xf numFmtId="44" fontId="0" fillId="32" borderId="7" xfId="1" applyFont="1" applyFill="1" applyBorder="1"/>
    <xf numFmtId="0" fontId="4" fillId="32" borderId="1" xfId="0" applyFont="1" applyFill="1" applyBorder="1"/>
    <xf numFmtId="8" fontId="0" fillId="32" borderId="2" xfId="0" applyNumberFormat="1" applyFill="1" applyBorder="1"/>
    <xf numFmtId="44" fontId="4" fillId="32" borderId="13" xfId="1" applyFont="1" applyFill="1" applyBorder="1" applyAlignment="1"/>
    <xf numFmtId="0" fontId="4" fillId="32" borderId="12" xfId="0" applyFont="1" applyFill="1" applyBorder="1"/>
    <xf numFmtId="8" fontId="0" fillId="32" borderId="3" xfId="0" applyNumberFormat="1" applyFill="1" applyBorder="1"/>
    <xf numFmtId="44" fontId="4" fillId="32" borderId="4" xfId="1" applyFont="1" applyFill="1" applyBorder="1" applyAlignment="1"/>
    <xf numFmtId="0" fontId="4" fillId="7" borderId="15" xfId="0" applyFont="1" applyFill="1" applyBorder="1"/>
    <xf numFmtId="44" fontId="4" fillId="7" borderId="0" xfId="1" applyFont="1" applyFill="1" applyBorder="1"/>
    <xf numFmtId="44" fontId="4" fillId="7" borderId="14" xfId="1" applyFont="1" applyFill="1" applyBorder="1"/>
    <xf numFmtId="0" fontId="0" fillId="4" borderId="15" xfId="0" applyFill="1" applyBorder="1"/>
    <xf numFmtId="0" fontId="0" fillId="4" borderId="14" xfId="0" applyFill="1" applyBorder="1"/>
    <xf numFmtId="0" fontId="0" fillId="4" borderId="12" xfId="0" applyFill="1" applyBorder="1"/>
    <xf numFmtId="0" fontId="0" fillId="4" borderId="4" xfId="0" applyFill="1" applyBorder="1"/>
    <xf numFmtId="0" fontId="4" fillId="4" borderId="6" xfId="0" applyFont="1" applyFill="1" applyBorder="1"/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218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00F3"/>
      <color rgb="FFFFDC00"/>
      <color rgb="FFF75B0E"/>
      <color rgb="FFDA58E8"/>
      <color rgb="FFEEEF23"/>
      <color rgb="FFE87D64"/>
      <color rgb="FFFD7303"/>
      <color rgb="FFEBBE9B"/>
      <color rgb="FFF90B75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7"/>
  <sheetViews>
    <sheetView topLeftCell="A4" zoomScale="85" zoomScaleNormal="85" workbookViewId="0">
      <selection activeCell="D4" sqref="D4"/>
    </sheetView>
  </sheetViews>
  <sheetFormatPr baseColWidth="10" defaultRowHeight="16" x14ac:dyDescent="0.2"/>
  <cols>
    <col min="1" max="1" width="42.83203125" bestFit="1" customWidth="1"/>
    <col min="2" max="2" width="10.6640625" bestFit="1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306" t="s">
        <v>45</v>
      </c>
      <c r="B2" s="306"/>
      <c r="C2" s="306"/>
      <c r="D2" s="306"/>
      <c r="E2" s="306"/>
      <c r="F2" s="306"/>
      <c r="G2" s="306"/>
      <c r="H2" s="306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197" t="s">
        <v>60</v>
      </c>
      <c r="B4" s="194" t="s">
        <v>209</v>
      </c>
      <c r="C4" s="198" t="s">
        <v>215</v>
      </c>
      <c r="D4" s="198" t="s">
        <v>216</v>
      </c>
      <c r="E4" s="198" t="s">
        <v>217</v>
      </c>
      <c r="F4" s="198" t="s">
        <v>218</v>
      </c>
      <c r="G4" s="117"/>
      <c r="H4" s="117"/>
    </row>
    <row r="5" spans="1:8" x14ac:dyDescent="0.2">
      <c r="A5" s="120" t="s">
        <v>61</v>
      </c>
      <c r="B5" s="199">
        <v>4160.28</v>
      </c>
      <c r="C5" s="191"/>
      <c r="D5" s="126"/>
      <c r="E5" s="205"/>
      <c r="F5" s="201"/>
      <c r="G5" s="117"/>
      <c r="H5" s="117"/>
    </row>
    <row r="6" spans="1:8" x14ac:dyDescent="0.2">
      <c r="A6" s="121" t="s">
        <v>62</v>
      </c>
      <c r="B6" s="195">
        <v>3808.83</v>
      </c>
      <c r="C6" s="192"/>
      <c r="D6" s="202"/>
      <c r="E6" s="206"/>
      <c r="F6" s="203"/>
      <c r="G6" s="117"/>
      <c r="H6" s="117"/>
    </row>
    <row r="7" spans="1:8" x14ac:dyDescent="0.2">
      <c r="A7" s="121" t="s">
        <v>63</v>
      </c>
      <c r="B7" s="195">
        <v>3397.52</v>
      </c>
      <c r="C7" s="192"/>
      <c r="D7" s="202"/>
      <c r="E7" s="206"/>
      <c r="F7" s="203"/>
      <c r="G7" s="117"/>
      <c r="H7" s="117"/>
    </row>
    <row r="8" spans="1:8" x14ac:dyDescent="0.2">
      <c r="A8" s="298" t="s">
        <v>64</v>
      </c>
      <c r="B8" s="299">
        <v>2948.85</v>
      </c>
      <c r="C8" s="300">
        <v>2255.17</v>
      </c>
      <c r="D8" s="202"/>
      <c r="E8" s="206"/>
      <c r="F8" s="203"/>
      <c r="G8" s="117"/>
      <c r="H8" s="117"/>
    </row>
    <row r="9" spans="1:8" x14ac:dyDescent="0.2">
      <c r="A9" s="121" t="s">
        <v>65</v>
      </c>
      <c r="B9" s="195">
        <v>2759.39</v>
      </c>
      <c r="C9" s="192"/>
      <c r="D9" s="204"/>
      <c r="E9" s="207"/>
      <c r="F9" s="192"/>
    </row>
    <row r="10" spans="1:8" x14ac:dyDescent="0.2">
      <c r="A10" s="121" t="s">
        <v>66</v>
      </c>
      <c r="B10" s="196">
        <v>2627.28</v>
      </c>
      <c r="C10" s="192"/>
      <c r="D10" s="121"/>
      <c r="E10" s="207"/>
      <c r="F10" s="192"/>
    </row>
    <row r="11" spans="1:8" x14ac:dyDescent="0.2">
      <c r="A11" s="298" t="s">
        <v>67</v>
      </c>
      <c r="B11" s="299">
        <v>2571.94</v>
      </c>
      <c r="C11" s="300">
        <v>2096.1</v>
      </c>
      <c r="D11" s="300">
        <v>1453.64</v>
      </c>
      <c r="E11" s="300">
        <v>969.09</v>
      </c>
      <c r="F11" s="300">
        <v>484.55</v>
      </c>
    </row>
    <row r="12" spans="1:8" x14ac:dyDescent="0.2">
      <c r="A12" s="122" t="s">
        <v>68</v>
      </c>
      <c r="B12" s="200">
        <v>2571.94</v>
      </c>
      <c r="C12" s="193"/>
      <c r="D12" s="122"/>
      <c r="E12" s="39"/>
      <c r="F12" s="193"/>
    </row>
    <row r="14" spans="1:8" x14ac:dyDescent="0.2">
      <c r="A14" s="305" t="s">
        <v>208</v>
      </c>
      <c r="B14" s="305" t="s">
        <v>213</v>
      </c>
    </row>
    <row r="15" spans="1:8" x14ac:dyDescent="0.2">
      <c r="A15" s="121" t="s">
        <v>212</v>
      </c>
      <c r="B15" s="192">
        <v>495.71</v>
      </c>
    </row>
    <row r="16" spans="1:8" x14ac:dyDescent="0.2">
      <c r="A16" s="301" t="s">
        <v>214</v>
      </c>
      <c r="B16" s="302">
        <v>92.12</v>
      </c>
    </row>
    <row r="17" spans="1:4" x14ac:dyDescent="0.2">
      <c r="A17" s="121" t="s">
        <v>210</v>
      </c>
      <c r="B17" s="192">
        <v>445.88</v>
      </c>
    </row>
    <row r="18" spans="1:4" x14ac:dyDescent="0.2">
      <c r="A18" s="303" t="s">
        <v>211</v>
      </c>
      <c r="B18" s="304">
        <v>83.13</v>
      </c>
    </row>
    <row r="20" spans="1:4" x14ac:dyDescent="0.2">
      <c r="A20" s="123" t="s">
        <v>93</v>
      </c>
      <c r="B20" s="124">
        <v>1.155</v>
      </c>
      <c r="C20" s="119"/>
    </row>
    <row r="21" spans="1:4" x14ac:dyDescent="0.2">
      <c r="B21" s="44"/>
      <c r="C21" s="44"/>
      <c r="D21" t="s">
        <v>124</v>
      </c>
    </row>
    <row r="22" spans="1:4" ht="17" x14ac:dyDescent="0.2">
      <c r="A22" s="289" t="s">
        <v>97</v>
      </c>
      <c r="B22" s="290" t="s">
        <v>96</v>
      </c>
      <c r="C22" s="291"/>
    </row>
    <row r="23" spans="1:4" x14ac:dyDescent="0.2">
      <c r="A23" s="126" t="s">
        <v>94</v>
      </c>
      <c r="B23" s="127">
        <v>30</v>
      </c>
      <c r="C23" s="128" t="s">
        <v>79</v>
      </c>
    </row>
    <row r="24" spans="1:4" x14ac:dyDescent="0.2">
      <c r="A24" s="125"/>
      <c r="B24" s="129">
        <v>17</v>
      </c>
      <c r="C24" s="130" t="s">
        <v>80</v>
      </c>
    </row>
    <row r="25" spans="1:4" x14ac:dyDescent="0.2">
      <c r="A25" s="292" t="s">
        <v>95</v>
      </c>
      <c r="B25" s="293">
        <v>35.299999999999997</v>
      </c>
      <c r="C25" s="294" t="s">
        <v>79</v>
      </c>
    </row>
    <row r="26" spans="1:4" x14ac:dyDescent="0.2">
      <c r="A26" s="295"/>
      <c r="B26" s="296">
        <v>27.9</v>
      </c>
      <c r="C26" s="297" t="s">
        <v>80</v>
      </c>
      <c r="D26" s="119"/>
    </row>
    <row r="27" spans="1:4" x14ac:dyDescent="0.2">
      <c r="D27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N1" activePane="topRight" state="frozen"/>
      <selection pane="topRight" activeCell="AC30" sqref="AC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309" t="str">
        <f>TEXT(C2,"MMMM")</f>
        <v>Jänner</v>
      </c>
      <c r="E2" s="309"/>
      <c r="F2" s="310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311" t="s">
        <v>29</v>
      </c>
      <c r="AM2" s="314" t="s">
        <v>0</v>
      </c>
      <c r="AN2" s="314"/>
      <c r="AO2" s="314"/>
      <c r="AP2" s="314"/>
      <c r="AQ2" s="314"/>
      <c r="AR2" s="314"/>
      <c r="AS2" s="314"/>
    </row>
    <row r="3" spans="1:45" ht="15.75" customHeight="1" x14ac:dyDescent="0.2">
      <c r="A3" s="6"/>
      <c r="B3" s="41"/>
      <c r="C3" s="307" t="s">
        <v>2</v>
      </c>
      <c r="D3" s="315" t="s">
        <v>37</v>
      </c>
      <c r="E3" s="315" t="s">
        <v>3</v>
      </c>
      <c r="F3" s="315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312"/>
      <c r="AM3" s="308" t="s">
        <v>31</v>
      </c>
      <c r="AN3" s="308" t="s">
        <v>30</v>
      </c>
      <c r="AO3" s="308" t="s">
        <v>32</v>
      </c>
      <c r="AP3" s="308" t="s">
        <v>33</v>
      </c>
      <c r="AQ3" s="308" t="s">
        <v>56</v>
      </c>
      <c r="AR3" s="308" t="s">
        <v>59</v>
      </c>
      <c r="AS3" s="308" t="s">
        <v>1</v>
      </c>
    </row>
    <row r="4" spans="1:45" s="3" customFormat="1" ht="23.25" customHeight="1" x14ac:dyDescent="0.2">
      <c r="A4" s="9"/>
      <c r="B4" s="42"/>
      <c r="C4" s="307"/>
      <c r="D4" s="315"/>
      <c r="E4" s="315"/>
      <c r="F4" s="315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313"/>
      <c r="AM4" s="308"/>
      <c r="AN4" s="308" t="s">
        <v>28</v>
      </c>
      <c r="AO4" s="308"/>
      <c r="AP4" s="308"/>
      <c r="AQ4" s="308"/>
      <c r="AR4" s="308"/>
      <c r="AS4" s="308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/>
      <c r="AL12" s="16">
        <f t="shared" si="31"/>
        <v>142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 t="s">
        <v>81</v>
      </c>
      <c r="W30" s="11"/>
      <c r="X30" s="11"/>
      <c r="Y30" s="58" t="s">
        <v>81</v>
      </c>
      <c r="Z30" s="58">
        <v>9</v>
      </c>
      <c r="AA30" s="58">
        <v>9.5</v>
      </c>
      <c r="AB30" s="58">
        <v>9</v>
      </c>
      <c r="AC30" s="58" t="s">
        <v>81</v>
      </c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2647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216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abSelected="1" zoomScale="75" zoomScaleNormal="55" workbookViewId="0">
      <pane xSplit="3" topLeftCell="F1" activePane="topRight" state="frozen"/>
      <selection pane="topRight" activeCell="AD30" sqref="AD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309" t="str">
        <f>TEXT(C2,"MMMM")</f>
        <v>Februar</v>
      </c>
      <c r="E2" s="309"/>
      <c r="F2" s="310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316" t="s">
        <v>29</v>
      </c>
      <c r="AJ2" s="314" t="s">
        <v>0</v>
      </c>
      <c r="AK2" s="314"/>
      <c r="AL2" s="314"/>
      <c r="AM2" s="314"/>
      <c r="AN2" s="314"/>
      <c r="AO2" s="314"/>
      <c r="AP2" s="314"/>
    </row>
    <row r="3" spans="1:43" ht="15.75" customHeight="1" x14ac:dyDescent="0.2">
      <c r="A3" s="6"/>
      <c r="B3" s="41"/>
      <c r="C3" s="307" t="s">
        <v>2</v>
      </c>
      <c r="D3" s="315" t="s">
        <v>37</v>
      </c>
      <c r="E3" s="315" t="s">
        <v>3</v>
      </c>
      <c r="F3" s="315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317"/>
      <c r="AJ3" s="308" t="s">
        <v>31</v>
      </c>
      <c r="AK3" s="308" t="s">
        <v>30</v>
      </c>
      <c r="AL3" s="308" t="s">
        <v>32</v>
      </c>
      <c r="AM3" s="308" t="s">
        <v>33</v>
      </c>
      <c r="AN3" s="308" t="s">
        <v>56</v>
      </c>
      <c r="AO3" s="308" t="s">
        <v>59</v>
      </c>
      <c r="AP3" s="308" t="s">
        <v>1</v>
      </c>
    </row>
    <row r="4" spans="1:43" s="3" customFormat="1" ht="23.25" customHeight="1" x14ac:dyDescent="0.2">
      <c r="A4" s="9"/>
      <c r="B4" s="42"/>
      <c r="C4" s="307"/>
      <c r="D4" s="315"/>
      <c r="E4" s="315"/>
      <c r="F4" s="315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318"/>
      <c r="AJ4" s="308"/>
      <c r="AK4" s="308" t="s">
        <v>28</v>
      </c>
      <c r="AL4" s="308"/>
      <c r="AM4" s="308"/>
      <c r="AN4" s="308"/>
      <c r="AO4" s="308"/>
      <c r="AP4" s="308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44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44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 t="s">
        <v>81</v>
      </c>
      <c r="AG11" s="101" t="s">
        <v>81</v>
      </c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31">
        <v>9.5</v>
      </c>
      <c r="I12" s="131">
        <v>9.5</v>
      </c>
      <c r="J12" s="131">
        <v>9.5</v>
      </c>
      <c r="K12" s="131">
        <v>9.5</v>
      </c>
      <c r="L12" s="131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9</v>
      </c>
      <c r="AD12" s="101">
        <v>9</v>
      </c>
      <c r="AE12" s="101">
        <v>9</v>
      </c>
      <c r="AF12" s="101">
        <v>9</v>
      </c>
      <c r="AG12" s="101" t="s">
        <v>81</v>
      </c>
      <c r="AH12" s="13"/>
      <c r="AI12" s="16">
        <f t="shared" si="4"/>
        <v>174.5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44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31">
        <v>9.5</v>
      </c>
      <c r="I13" s="131">
        <v>9.5</v>
      </c>
      <c r="J13" s="131">
        <v>9.5</v>
      </c>
      <c r="K13" s="131">
        <v>9.5</v>
      </c>
      <c r="L13" s="131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44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31">
        <v>9.5</v>
      </c>
      <c r="I14" s="131">
        <v>9.5</v>
      </c>
      <c r="J14" s="131">
        <v>9.5</v>
      </c>
      <c r="K14" s="131">
        <v>9.5</v>
      </c>
      <c r="L14" s="131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44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31">
        <v>9.5</v>
      </c>
      <c r="I15" s="131">
        <v>9.5</v>
      </c>
      <c r="J15" s="131">
        <v>9.5</v>
      </c>
      <c r="K15" s="131">
        <v>9.5</v>
      </c>
      <c r="L15" s="131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44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44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44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31">
        <v>9.5</v>
      </c>
      <c r="I18" s="131">
        <v>9.5</v>
      </c>
      <c r="J18" s="131">
        <v>9.5</v>
      </c>
      <c r="K18" s="131">
        <v>9.5</v>
      </c>
      <c r="L18" s="131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44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31">
        <v>9.5</v>
      </c>
      <c r="I19" s="131">
        <v>9.5</v>
      </c>
      <c r="J19" s="131">
        <v>9.5</v>
      </c>
      <c r="K19" s="131">
        <v>9.5</v>
      </c>
      <c r="L19" s="131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44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31">
        <v>9.5</v>
      </c>
      <c r="I20" s="131">
        <v>9.5</v>
      </c>
      <c r="J20" s="131">
        <v>9.5</v>
      </c>
      <c r="K20" s="131">
        <v>9.5</v>
      </c>
      <c r="L20" s="131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44"/>
      <c r="B21" s="38">
        <v>13</v>
      </c>
      <c r="C21" s="135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44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32">
        <v>9</v>
      </c>
      <c r="Z22" s="132">
        <v>9</v>
      </c>
      <c r="AA22" s="133">
        <v>9</v>
      </c>
      <c r="AB22" s="10"/>
      <c r="AC22" s="132">
        <v>9</v>
      </c>
      <c r="AD22" s="132">
        <v>9</v>
      </c>
      <c r="AE22" s="132">
        <v>9</v>
      </c>
      <c r="AF22" s="132">
        <v>9</v>
      </c>
      <c r="AG22" s="132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44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44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34">
        <v>9</v>
      </c>
      <c r="X24" s="134">
        <v>9</v>
      </c>
      <c r="Y24" s="134">
        <v>9</v>
      </c>
      <c r="Z24" s="134">
        <v>9</v>
      </c>
      <c r="AA24" s="10">
        <v>9</v>
      </c>
      <c r="AB24" s="10"/>
      <c r="AC24" s="143">
        <v>9</v>
      </c>
      <c r="AD24" s="143">
        <v>9</v>
      </c>
      <c r="AE24" s="143">
        <v>9</v>
      </c>
      <c r="AF24" s="143">
        <v>9</v>
      </c>
      <c r="AG24" s="143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44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44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34">
        <v>9</v>
      </c>
      <c r="X27" s="134">
        <v>9</v>
      </c>
      <c r="Y27" s="134">
        <v>9</v>
      </c>
      <c r="Z27" s="134">
        <v>9</v>
      </c>
      <c r="AA27" s="10">
        <v>9</v>
      </c>
      <c r="AB27" s="10"/>
      <c r="AC27" s="143">
        <v>9</v>
      </c>
      <c r="AD27" s="143">
        <v>9</v>
      </c>
      <c r="AE27" s="143">
        <v>9</v>
      </c>
      <c r="AF27" s="143">
        <v>9</v>
      </c>
      <c r="AG27" s="143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44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44"/>
      <c r="B29" s="38">
        <v>14</v>
      </c>
      <c r="C29" s="135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44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 t="s">
        <v>81</v>
      </c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44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44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44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32">
        <v>9</v>
      </c>
      <c r="Z35" s="132">
        <v>9</v>
      </c>
      <c r="AA35" s="136">
        <v>9</v>
      </c>
      <c r="AB35" s="11"/>
      <c r="AC35" s="132">
        <v>9</v>
      </c>
      <c r="AD35" s="132">
        <v>9</v>
      </c>
      <c r="AE35" s="132">
        <v>9</v>
      </c>
      <c r="AF35" s="132">
        <v>9</v>
      </c>
      <c r="AG35" s="132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32">
        <v>9</v>
      </c>
      <c r="Z36" s="132">
        <v>9</v>
      </c>
      <c r="AA36" s="11">
        <v>9</v>
      </c>
      <c r="AB36" s="11"/>
      <c r="AC36" s="132">
        <v>9</v>
      </c>
      <c r="AD36" s="132">
        <v>9</v>
      </c>
      <c r="AE36" s="132">
        <v>9</v>
      </c>
      <c r="AF36" s="132">
        <v>9</v>
      </c>
      <c r="AG36" s="132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3294.5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  <mergeCell ref="C3:C4"/>
    <mergeCell ref="D3:D4"/>
    <mergeCell ref="E3:E4"/>
    <mergeCell ref="F3:F4"/>
    <mergeCell ref="AJ3:AJ4"/>
  </mergeCells>
  <phoneticPr fontId="3" type="noConversion"/>
  <conditionalFormatting sqref="G16:Y16">
    <cfRule type="expression" dxfId="214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212" priority="4">
      <formula>OR(G$3="Sa",G$3="So")</formula>
    </cfRule>
  </conditionalFormatting>
  <conditionalFormatting sqref="Y15">
    <cfRule type="expression" dxfId="210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7" zoomScale="75" zoomScaleNormal="70" workbookViewId="0">
      <pane xSplit="2" topLeftCell="F1" activePane="topRight" state="frozen"/>
      <selection activeCell="B1" sqref="B1"/>
      <selection pane="topRight" activeCell="B16" sqref="B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309" t="str">
        <f>TEXT(C2,"MMMM")</f>
        <v>März</v>
      </c>
      <c r="E2" s="309"/>
      <c r="F2" s="310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319" t="s">
        <v>29</v>
      </c>
      <c r="AM2" s="314" t="s">
        <v>0</v>
      </c>
      <c r="AN2" s="314"/>
      <c r="AO2" s="314"/>
      <c r="AP2" s="314"/>
      <c r="AQ2" s="314"/>
      <c r="AR2" s="314"/>
      <c r="AS2" s="314"/>
    </row>
    <row r="3" spans="1:49" ht="15.75" customHeight="1" x14ac:dyDescent="0.2">
      <c r="A3" s="6"/>
      <c r="B3" s="41"/>
      <c r="C3" s="307" t="s">
        <v>2</v>
      </c>
      <c r="D3" s="315" t="s">
        <v>3</v>
      </c>
      <c r="E3" s="315" t="s">
        <v>3</v>
      </c>
      <c r="F3" s="315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319"/>
      <c r="AM3" s="308" t="s">
        <v>31</v>
      </c>
      <c r="AN3" s="308" t="s">
        <v>30</v>
      </c>
      <c r="AO3" s="308" t="s">
        <v>32</v>
      </c>
      <c r="AP3" s="308" t="s">
        <v>33</v>
      </c>
      <c r="AQ3" s="308" t="s">
        <v>56</v>
      </c>
      <c r="AR3" s="308" t="s">
        <v>59</v>
      </c>
      <c r="AS3" s="308" t="s">
        <v>1</v>
      </c>
    </row>
    <row r="4" spans="1:49" s="3" customFormat="1" ht="23.25" customHeight="1" x14ac:dyDescent="0.2">
      <c r="A4" s="9"/>
      <c r="B4" s="42"/>
      <c r="C4" s="307"/>
      <c r="D4" s="315"/>
      <c r="E4" s="315"/>
      <c r="F4" s="315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319"/>
      <c r="AM4" s="308"/>
      <c r="AN4" s="308" t="s">
        <v>28</v>
      </c>
      <c r="AO4" s="308"/>
      <c r="AP4" s="308"/>
      <c r="AQ4" s="308"/>
      <c r="AR4" s="308"/>
      <c r="AS4" s="308"/>
    </row>
    <row r="5" spans="1:49" ht="19" x14ac:dyDescent="0.25">
      <c r="A5" s="6"/>
      <c r="B5" s="38">
        <v>15</v>
      </c>
      <c r="C5" s="148" t="s">
        <v>4</v>
      </c>
      <c r="D5" s="102"/>
      <c r="E5" s="68"/>
      <c r="F5" s="32"/>
      <c r="G5" s="63"/>
      <c r="H5" s="102">
        <v>11</v>
      </c>
      <c r="I5" s="140">
        <v>11</v>
      </c>
      <c r="J5" s="140">
        <v>11</v>
      </c>
      <c r="K5" s="141">
        <v>8</v>
      </c>
      <c r="L5" s="140"/>
      <c r="M5" s="12"/>
      <c r="N5" s="11"/>
      <c r="O5" s="102">
        <v>10.5</v>
      </c>
      <c r="P5" s="140">
        <v>10.5</v>
      </c>
      <c r="Q5" s="140">
        <v>10.5</v>
      </c>
      <c r="R5" s="141"/>
      <c r="S5" s="140"/>
      <c r="T5" s="11"/>
      <c r="U5" s="11"/>
      <c r="V5" s="102">
        <v>10.5</v>
      </c>
      <c r="W5" s="140">
        <v>10.5</v>
      </c>
      <c r="X5" s="140">
        <v>10.5</v>
      </c>
      <c r="Y5" s="141">
        <v>9.5</v>
      </c>
      <c r="Z5" s="140"/>
      <c r="AA5" s="12"/>
      <c r="AB5" s="11"/>
      <c r="AC5" s="102">
        <v>10.5</v>
      </c>
      <c r="AD5" s="140">
        <v>10.5</v>
      </c>
      <c r="AE5" s="140">
        <v>11.5</v>
      </c>
      <c r="AF5" s="141">
        <v>9.5</v>
      </c>
      <c r="AG5" s="140"/>
      <c r="AH5" s="12"/>
      <c r="AI5" s="12"/>
      <c r="AJ5" s="141">
        <v>10.5</v>
      </c>
      <c r="AK5" s="141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40">
        <v>11</v>
      </c>
      <c r="J6" s="140">
        <v>11</v>
      </c>
      <c r="K6" s="141">
        <v>8</v>
      </c>
      <c r="L6" s="140"/>
      <c r="M6" s="12"/>
      <c r="N6" s="11"/>
      <c r="O6" s="102">
        <v>10.5</v>
      </c>
      <c r="P6" s="140">
        <v>10.5</v>
      </c>
      <c r="Q6" s="140">
        <v>10.5</v>
      </c>
      <c r="R6" s="141"/>
      <c r="S6" s="140"/>
      <c r="T6" s="11"/>
      <c r="U6" s="11"/>
      <c r="V6" s="102">
        <v>10.5</v>
      </c>
      <c r="W6" s="140">
        <v>10.5</v>
      </c>
      <c r="X6" s="140">
        <v>10.5</v>
      </c>
      <c r="Y6" s="141">
        <v>9.5</v>
      </c>
      <c r="Z6" s="140"/>
      <c r="AA6" s="12"/>
      <c r="AB6" s="11"/>
      <c r="AC6" s="102">
        <v>10.5</v>
      </c>
      <c r="AD6" s="140">
        <v>10.5</v>
      </c>
      <c r="AE6" s="140">
        <v>10.5</v>
      </c>
      <c r="AF6" s="141">
        <v>9.5</v>
      </c>
      <c r="AG6" s="140"/>
      <c r="AH6" s="12"/>
      <c r="AI6" s="12"/>
      <c r="AJ6" s="141">
        <v>10.5</v>
      </c>
      <c r="AK6" s="141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39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39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39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39">
        <v>8</v>
      </c>
      <c r="AE8" s="100">
        <v>8</v>
      </c>
      <c r="AF8" s="56">
        <v>8</v>
      </c>
      <c r="AG8" s="100">
        <v>6.5</v>
      </c>
      <c r="AH8" s="39"/>
      <c r="AI8" s="39"/>
      <c r="AJ8" s="139">
        <v>8</v>
      </c>
      <c r="AK8" s="139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39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53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51" t="s">
        <v>114</v>
      </c>
      <c r="D11" s="137"/>
      <c r="E11" s="150"/>
      <c r="F11" s="31"/>
      <c r="G11" s="10"/>
      <c r="H11" s="101">
        <v>10</v>
      </c>
      <c r="I11" s="138">
        <v>10</v>
      </c>
      <c r="J11" s="138">
        <v>10</v>
      </c>
      <c r="K11" s="59">
        <v>10</v>
      </c>
      <c r="L11" s="138">
        <v>10</v>
      </c>
      <c r="M11" s="12">
        <v>8</v>
      </c>
      <c r="N11" s="11"/>
      <c r="O11" s="101">
        <v>10</v>
      </c>
      <c r="P11" s="138">
        <v>10</v>
      </c>
      <c r="Q11" s="138">
        <v>10</v>
      </c>
      <c r="R11" s="59">
        <v>10</v>
      </c>
      <c r="S11" s="138">
        <v>10</v>
      </c>
      <c r="T11" s="13"/>
      <c r="U11" s="13"/>
      <c r="V11" s="101" t="s">
        <v>81</v>
      </c>
      <c r="W11" s="138" t="s">
        <v>81</v>
      </c>
      <c r="X11" s="138" t="s">
        <v>81</v>
      </c>
      <c r="Y11" s="59" t="s">
        <v>81</v>
      </c>
      <c r="Z11" s="138" t="s">
        <v>81</v>
      </c>
      <c r="AA11" s="13"/>
      <c r="AB11" s="13"/>
      <c r="AC11" s="101" t="s">
        <v>81</v>
      </c>
      <c r="AD11" s="138" t="s">
        <v>81</v>
      </c>
      <c r="AE11" s="138" t="s">
        <v>81</v>
      </c>
      <c r="AF11" s="59" t="s">
        <v>81</v>
      </c>
      <c r="AG11" s="138" t="s">
        <v>81</v>
      </c>
      <c r="AH11" s="13"/>
      <c r="AI11" s="13"/>
      <c r="AJ11" s="59">
        <v>10</v>
      </c>
      <c r="AK11" s="138">
        <v>11</v>
      </c>
      <c r="AL11" s="16">
        <f t="shared" si="5"/>
        <v>129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55"/>
      <c r="AU11" t="s">
        <v>119</v>
      </c>
    </row>
    <row r="12" spans="1:49" ht="19" x14ac:dyDescent="0.25">
      <c r="A12" s="6"/>
      <c r="B12" s="38">
        <v>22</v>
      </c>
      <c r="C12" s="151" t="s">
        <v>115</v>
      </c>
      <c r="D12" s="137"/>
      <c r="E12" s="150"/>
      <c r="F12" s="31"/>
      <c r="G12" s="10"/>
      <c r="H12" s="101">
        <v>9</v>
      </c>
      <c r="I12" s="138">
        <v>9</v>
      </c>
      <c r="J12" s="138">
        <v>9</v>
      </c>
      <c r="K12" s="59">
        <v>9</v>
      </c>
      <c r="L12" s="138">
        <v>6.5</v>
      </c>
      <c r="M12" s="12">
        <v>8</v>
      </c>
      <c r="N12" s="11"/>
      <c r="O12" s="101">
        <v>9</v>
      </c>
      <c r="P12" s="138">
        <v>9</v>
      </c>
      <c r="Q12" s="138">
        <v>9</v>
      </c>
      <c r="R12" s="59">
        <v>9</v>
      </c>
      <c r="S12" s="138">
        <v>6.6</v>
      </c>
      <c r="T12" s="13"/>
      <c r="U12" s="13"/>
      <c r="V12" s="101">
        <v>9</v>
      </c>
      <c r="W12" s="138">
        <v>9</v>
      </c>
      <c r="X12" s="138">
        <v>9</v>
      </c>
      <c r="Y12" s="59">
        <v>9</v>
      </c>
      <c r="Z12" s="138">
        <v>6.5</v>
      </c>
      <c r="AA12" s="13"/>
      <c r="AB12" s="13"/>
      <c r="AC12" s="101">
        <v>9</v>
      </c>
      <c r="AD12" s="138">
        <v>9</v>
      </c>
      <c r="AE12" s="138">
        <v>9</v>
      </c>
      <c r="AF12" s="59">
        <v>9</v>
      </c>
      <c r="AG12" s="138">
        <v>6.5</v>
      </c>
      <c r="AH12" s="13">
        <v>5</v>
      </c>
      <c r="AI12" s="13"/>
      <c r="AJ12" s="59">
        <v>9</v>
      </c>
      <c r="AK12" s="138">
        <v>9</v>
      </c>
      <c r="AL12" s="16">
        <f t="shared" si="5"/>
        <v>201.1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55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37"/>
      <c r="E13" s="65"/>
      <c r="F13" s="31"/>
      <c r="G13" s="10"/>
      <c r="H13" s="101">
        <v>10</v>
      </c>
      <c r="I13" s="138">
        <v>10</v>
      </c>
      <c r="J13" s="138">
        <v>10</v>
      </c>
      <c r="K13" s="59">
        <v>10</v>
      </c>
      <c r="L13" s="138">
        <v>10</v>
      </c>
      <c r="M13" s="12">
        <v>8</v>
      </c>
      <c r="N13" s="11"/>
      <c r="O13" s="101">
        <v>10</v>
      </c>
      <c r="P13" s="138">
        <v>10</v>
      </c>
      <c r="Q13" s="138">
        <v>10</v>
      </c>
      <c r="R13" s="59">
        <v>10</v>
      </c>
      <c r="S13" s="138">
        <v>10</v>
      </c>
      <c r="T13" s="13">
        <v>6</v>
      </c>
      <c r="U13" s="13"/>
      <c r="V13" s="101">
        <v>10</v>
      </c>
      <c r="W13" s="138">
        <v>10</v>
      </c>
      <c r="X13" s="138">
        <v>10</v>
      </c>
      <c r="Y13" s="59">
        <v>10</v>
      </c>
      <c r="Z13" s="138">
        <v>10</v>
      </c>
      <c r="AA13" s="13"/>
      <c r="AB13" s="13"/>
      <c r="AC13" s="101"/>
      <c r="AD13" s="138">
        <v>10</v>
      </c>
      <c r="AE13" s="138">
        <v>10</v>
      </c>
      <c r="AF13" s="59"/>
      <c r="AG13" s="138"/>
      <c r="AH13" s="13"/>
      <c r="AI13" s="13"/>
      <c r="AJ13" s="59">
        <v>10</v>
      </c>
      <c r="AK13" s="138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55"/>
    </row>
    <row r="14" spans="1:49" ht="19" x14ac:dyDescent="0.25">
      <c r="A14" s="6"/>
      <c r="B14" s="38">
        <v>13</v>
      </c>
      <c r="C14" s="81" t="s">
        <v>40</v>
      </c>
      <c r="D14" s="137"/>
      <c r="E14" s="65"/>
      <c r="F14" s="31"/>
      <c r="G14" s="10"/>
      <c r="H14" s="101">
        <v>10</v>
      </c>
      <c r="I14" s="138">
        <v>10</v>
      </c>
      <c r="J14" s="138">
        <v>10</v>
      </c>
      <c r="K14" s="59">
        <v>10</v>
      </c>
      <c r="L14" s="138">
        <v>10</v>
      </c>
      <c r="M14" s="12">
        <v>8</v>
      </c>
      <c r="N14" s="11"/>
      <c r="O14" s="101">
        <v>10</v>
      </c>
      <c r="P14" s="138">
        <v>10</v>
      </c>
      <c r="Q14" s="138">
        <v>10</v>
      </c>
      <c r="R14" s="59">
        <v>10</v>
      </c>
      <c r="S14" s="138">
        <v>10</v>
      </c>
      <c r="T14" s="13">
        <v>6</v>
      </c>
      <c r="U14" s="13"/>
      <c r="V14" s="101">
        <v>10</v>
      </c>
      <c r="W14" s="138">
        <v>10</v>
      </c>
      <c r="X14" s="138">
        <v>10</v>
      </c>
      <c r="Y14" s="59">
        <v>10</v>
      </c>
      <c r="Z14" s="138">
        <v>10</v>
      </c>
      <c r="AA14" s="13">
        <v>6</v>
      </c>
      <c r="AB14" s="13"/>
      <c r="AC14" s="101">
        <v>10</v>
      </c>
      <c r="AD14" s="138">
        <v>10</v>
      </c>
      <c r="AE14" s="138">
        <v>10</v>
      </c>
      <c r="AF14" s="59">
        <v>10</v>
      </c>
      <c r="AG14" s="138">
        <v>10</v>
      </c>
      <c r="AH14" s="13">
        <v>5</v>
      </c>
      <c r="AI14" s="13"/>
      <c r="AJ14" s="59">
        <v>10</v>
      </c>
      <c r="AK14" s="138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55"/>
    </row>
    <row r="15" spans="1:49" ht="19" x14ac:dyDescent="0.25">
      <c r="A15" s="6"/>
      <c r="B15" s="38">
        <v>13</v>
      </c>
      <c r="C15" s="78" t="s">
        <v>36</v>
      </c>
      <c r="D15" s="137"/>
      <c r="E15" s="65"/>
      <c r="F15" s="31"/>
      <c r="G15" s="10"/>
      <c r="H15" s="101">
        <v>10</v>
      </c>
      <c r="I15" s="138">
        <v>10</v>
      </c>
      <c r="J15" s="138">
        <v>10</v>
      </c>
      <c r="K15" s="59">
        <v>10</v>
      </c>
      <c r="L15" s="138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37"/>
      <c r="E16" s="65"/>
      <c r="F16" s="31"/>
      <c r="G16" s="10"/>
      <c r="H16" s="101">
        <v>10</v>
      </c>
      <c r="I16" s="138">
        <v>10</v>
      </c>
      <c r="J16" s="138">
        <v>10</v>
      </c>
      <c r="K16" s="59">
        <v>10</v>
      </c>
      <c r="L16" s="138">
        <v>10</v>
      </c>
      <c r="M16" s="12">
        <v>8</v>
      </c>
      <c r="N16" s="11"/>
      <c r="O16" s="101">
        <v>10</v>
      </c>
      <c r="P16" s="138">
        <v>10</v>
      </c>
      <c r="Q16" s="138">
        <v>10</v>
      </c>
      <c r="R16" s="59">
        <v>10</v>
      </c>
      <c r="S16" s="138">
        <v>10</v>
      </c>
      <c r="T16" s="13">
        <v>6</v>
      </c>
      <c r="U16" s="13"/>
      <c r="V16" s="101">
        <v>10</v>
      </c>
      <c r="W16" s="138">
        <v>10</v>
      </c>
      <c r="X16" s="138">
        <v>10</v>
      </c>
      <c r="Y16" s="59">
        <v>10</v>
      </c>
      <c r="Z16" s="138">
        <v>10</v>
      </c>
      <c r="AA16" s="13">
        <v>6</v>
      </c>
      <c r="AB16" s="13"/>
      <c r="AC16" s="101">
        <v>10</v>
      </c>
      <c r="AD16" s="138">
        <v>10</v>
      </c>
      <c r="AE16" s="138">
        <v>10</v>
      </c>
      <c r="AF16" s="59">
        <v>10</v>
      </c>
      <c r="AG16" s="138">
        <v>10</v>
      </c>
      <c r="AH16" s="13">
        <v>5</v>
      </c>
      <c r="AI16" s="13"/>
      <c r="AJ16" s="59">
        <v>10</v>
      </c>
      <c r="AK16" s="138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55"/>
    </row>
    <row r="17" spans="1:52" ht="19" x14ac:dyDescent="0.25">
      <c r="A17" s="6"/>
      <c r="B17" s="38">
        <v>14</v>
      </c>
      <c r="C17" s="78" t="s">
        <v>100</v>
      </c>
      <c r="D17" s="137"/>
      <c r="E17" s="65"/>
      <c r="F17" s="31"/>
      <c r="G17" s="10"/>
      <c r="H17" s="101">
        <v>10</v>
      </c>
      <c r="I17" s="138">
        <v>10</v>
      </c>
      <c r="J17" s="138">
        <v>10</v>
      </c>
      <c r="K17" s="59">
        <v>10</v>
      </c>
      <c r="L17" s="138">
        <v>10</v>
      </c>
      <c r="M17" s="12">
        <v>8</v>
      </c>
      <c r="N17" s="11"/>
      <c r="O17" s="101">
        <v>10</v>
      </c>
      <c r="P17" s="138">
        <v>10</v>
      </c>
      <c r="Q17" s="138">
        <v>10</v>
      </c>
      <c r="R17" s="59">
        <v>10</v>
      </c>
      <c r="S17" s="138">
        <v>10</v>
      </c>
      <c r="T17" s="13">
        <v>6</v>
      </c>
      <c r="U17" s="13"/>
      <c r="V17" s="101">
        <v>10</v>
      </c>
      <c r="W17" s="138">
        <v>10</v>
      </c>
      <c r="X17" s="138">
        <v>10</v>
      </c>
      <c r="Y17" s="59">
        <v>10</v>
      </c>
      <c r="Z17" s="138">
        <v>10</v>
      </c>
      <c r="AA17" s="13">
        <v>6</v>
      </c>
      <c r="AB17" s="13"/>
      <c r="AC17" s="101">
        <v>10</v>
      </c>
      <c r="AD17" s="138">
        <v>10</v>
      </c>
      <c r="AE17" s="138">
        <v>10</v>
      </c>
      <c r="AF17" s="59">
        <v>10</v>
      </c>
      <c r="AG17" s="138">
        <v>10</v>
      </c>
      <c r="AH17" s="13">
        <v>5</v>
      </c>
      <c r="AI17" s="13"/>
      <c r="AJ17" s="59">
        <v>10</v>
      </c>
      <c r="AK17" s="138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55"/>
    </row>
    <row r="18" spans="1:52" ht="19" x14ac:dyDescent="0.25">
      <c r="A18" s="6"/>
      <c r="B18" s="38">
        <v>14</v>
      </c>
      <c r="C18" s="78" t="s">
        <v>101</v>
      </c>
      <c r="D18" s="137"/>
      <c r="E18" s="65"/>
      <c r="F18" s="31"/>
      <c r="G18" s="10"/>
      <c r="H18" s="101">
        <v>10</v>
      </c>
      <c r="I18" s="138">
        <v>10</v>
      </c>
      <c r="J18" s="138">
        <v>10</v>
      </c>
      <c r="K18" s="59">
        <v>10</v>
      </c>
      <c r="L18" s="138">
        <v>10</v>
      </c>
      <c r="M18" s="12">
        <v>8</v>
      </c>
      <c r="N18" s="11"/>
      <c r="O18" s="101">
        <v>10</v>
      </c>
      <c r="P18" s="138">
        <v>10</v>
      </c>
      <c r="Q18" s="138">
        <v>10</v>
      </c>
      <c r="R18" s="59">
        <v>10</v>
      </c>
      <c r="S18" s="138">
        <v>10</v>
      </c>
      <c r="T18" s="13">
        <v>6</v>
      </c>
      <c r="U18" s="13"/>
      <c r="V18" s="101">
        <v>10</v>
      </c>
      <c r="W18" s="138">
        <v>10</v>
      </c>
      <c r="X18" s="138">
        <v>10</v>
      </c>
      <c r="Y18" s="59">
        <v>10</v>
      </c>
      <c r="Z18" s="138">
        <v>10</v>
      </c>
      <c r="AA18" s="13">
        <v>6</v>
      </c>
      <c r="AB18" s="13"/>
      <c r="AC18" s="101">
        <v>10</v>
      </c>
      <c r="AD18" s="138">
        <v>10</v>
      </c>
      <c r="AE18" s="138">
        <v>10</v>
      </c>
      <c r="AF18" s="59">
        <v>10</v>
      </c>
      <c r="AG18" s="138">
        <v>10</v>
      </c>
      <c r="AH18" s="13">
        <v>5</v>
      </c>
      <c r="AI18" s="13"/>
      <c r="AJ18" s="59">
        <v>10</v>
      </c>
      <c r="AK18" s="138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55"/>
    </row>
    <row r="19" spans="1:52" ht="19" x14ac:dyDescent="0.25">
      <c r="A19" s="6"/>
      <c r="B19" s="38">
        <v>14</v>
      </c>
      <c r="C19" s="113" t="s">
        <v>107</v>
      </c>
      <c r="D19" s="137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38">
        <v>10</v>
      </c>
      <c r="Q19" s="138">
        <v>10</v>
      </c>
      <c r="R19" s="59">
        <v>10</v>
      </c>
      <c r="S19" s="138">
        <v>10</v>
      </c>
      <c r="T19" s="13">
        <v>6</v>
      </c>
      <c r="U19" s="13"/>
      <c r="V19" s="101">
        <v>10</v>
      </c>
      <c r="W19" s="138">
        <v>10</v>
      </c>
      <c r="X19" s="138">
        <v>10</v>
      </c>
      <c r="Y19" s="59">
        <v>10</v>
      </c>
      <c r="Z19" s="138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46" t="s">
        <v>108</v>
      </c>
      <c r="D20" s="137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38">
        <v>10</v>
      </c>
      <c r="Q20" s="138">
        <v>10</v>
      </c>
      <c r="R20" s="59">
        <v>10</v>
      </c>
      <c r="S20" s="138">
        <v>10</v>
      </c>
      <c r="T20" s="13"/>
      <c r="U20" s="13"/>
      <c r="V20" s="101">
        <v>10</v>
      </c>
      <c r="W20" s="138">
        <v>10</v>
      </c>
      <c r="X20" s="138">
        <v>10</v>
      </c>
      <c r="Y20" s="59">
        <v>10</v>
      </c>
      <c r="Z20" s="138">
        <v>10</v>
      </c>
      <c r="AA20" s="13"/>
      <c r="AB20" s="13"/>
      <c r="AC20" s="101">
        <v>10</v>
      </c>
      <c r="AD20" s="138">
        <v>10</v>
      </c>
      <c r="AE20" s="138">
        <v>10</v>
      </c>
      <c r="AF20" s="59"/>
      <c r="AG20" s="138"/>
      <c r="AH20" s="13"/>
      <c r="AI20" s="13"/>
      <c r="AJ20" s="59">
        <v>10</v>
      </c>
      <c r="AK20" s="138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55"/>
    </row>
    <row r="21" spans="1:52" ht="19" x14ac:dyDescent="0.25">
      <c r="A21" s="6"/>
      <c r="B21" s="38"/>
      <c r="C21" s="147" t="s">
        <v>109</v>
      </c>
      <c r="D21" s="137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38">
        <v>10</v>
      </c>
      <c r="Q21" s="138">
        <v>10</v>
      </c>
      <c r="R21" s="59">
        <v>10</v>
      </c>
      <c r="S21" s="138">
        <v>10</v>
      </c>
      <c r="T21" s="12">
        <v>6</v>
      </c>
      <c r="U21" s="11"/>
      <c r="V21" s="101">
        <v>10</v>
      </c>
      <c r="W21" s="138">
        <v>10</v>
      </c>
      <c r="X21" s="138">
        <v>10</v>
      </c>
      <c r="Y21" s="59">
        <v>10</v>
      </c>
      <c r="Z21" s="138">
        <v>10</v>
      </c>
      <c r="AA21" s="12"/>
      <c r="AB21" s="11"/>
      <c r="AC21" s="101">
        <v>10</v>
      </c>
      <c r="AD21" s="138">
        <v>10</v>
      </c>
      <c r="AE21" s="138">
        <v>10</v>
      </c>
      <c r="AF21" s="59"/>
      <c r="AG21" s="138"/>
      <c r="AH21" s="12"/>
      <c r="AI21" s="12"/>
      <c r="AJ21" s="138">
        <v>10</v>
      </c>
      <c r="AK21" s="138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55"/>
    </row>
    <row r="22" spans="1:52" ht="19" x14ac:dyDescent="0.25">
      <c r="A22" s="6"/>
      <c r="B22" s="38"/>
      <c r="C22" s="147" t="s">
        <v>110</v>
      </c>
      <c r="D22" s="137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38">
        <v>10</v>
      </c>
      <c r="Q22" s="138">
        <v>10</v>
      </c>
      <c r="R22" s="59">
        <v>10</v>
      </c>
      <c r="S22" s="138">
        <v>10</v>
      </c>
      <c r="T22" s="10"/>
      <c r="U22" s="10"/>
      <c r="V22" s="101">
        <v>10</v>
      </c>
      <c r="W22" s="138">
        <v>10</v>
      </c>
      <c r="X22" s="138">
        <v>10</v>
      </c>
      <c r="Y22" s="59">
        <v>10</v>
      </c>
      <c r="Z22" s="138">
        <v>10</v>
      </c>
      <c r="AA22" s="10"/>
      <c r="AB22" s="10"/>
      <c r="AC22" s="101">
        <v>10</v>
      </c>
      <c r="AD22" s="138">
        <v>10</v>
      </c>
      <c r="AE22" s="138">
        <v>10</v>
      </c>
      <c r="AF22" s="59"/>
      <c r="AG22" s="138"/>
      <c r="AH22" s="10"/>
      <c r="AI22" s="10"/>
      <c r="AJ22" s="162">
        <v>10</v>
      </c>
      <c r="AK22" s="138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55"/>
    </row>
    <row r="23" spans="1:52" ht="19" x14ac:dyDescent="0.25">
      <c r="A23" s="6"/>
      <c r="B23" s="38"/>
      <c r="C23" s="147" t="s">
        <v>111</v>
      </c>
      <c r="D23" s="137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38">
        <v>10</v>
      </c>
      <c r="Q23" s="138">
        <v>10</v>
      </c>
      <c r="R23" s="59">
        <v>10</v>
      </c>
      <c r="S23" s="138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47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38">
        <v>10</v>
      </c>
      <c r="X24" s="138">
        <v>10</v>
      </c>
      <c r="Y24" s="59">
        <v>10</v>
      </c>
      <c r="Z24" s="138">
        <v>10</v>
      </c>
      <c r="AA24" s="10"/>
      <c r="AB24" s="10"/>
      <c r="AC24" s="101">
        <v>10</v>
      </c>
      <c r="AD24" s="138">
        <v>10</v>
      </c>
      <c r="AE24" s="138">
        <v>10</v>
      </c>
      <c r="AF24" s="10"/>
      <c r="AG24" s="10"/>
      <c r="AH24" s="10"/>
      <c r="AI24" s="10"/>
      <c r="AJ24" s="162">
        <v>10</v>
      </c>
      <c r="AK24" s="138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55"/>
    </row>
    <row r="25" spans="1:52" ht="19" x14ac:dyDescent="0.25">
      <c r="A25" s="6"/>
      <c r="B25" s="38">
        <v>18</v>
      </c>
      <c r="C25" s="151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42">
        <v>10</v>
      </c>
      <c r="P25" s="142">
        <v>10</v>
      </c>
      <c r="Q25" s="142">
        <v>10</v>
      </c>
      <c r="R25" s="142">
        <v>10</v>
      </c>
      <c r="S25" s="142">
        <v>10</v>
      </c>
      <c r="T25" s="11">
        <v>10</v>
      </c>
      <c r="U25" s="11"/>
      <c r="V25" s="111">
        <v>7</v>
      </c>
      <c r="W25" s="142">
        <v>3</v>
      </c>
      <c r="X25" s="142">
        <v>10</v>
      </c>
      <c r="Y25" s="142">
        <v>10</v>
      </c>
      <c r="Z25" s="142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45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34">
        <v>9</v>
      </c>
      <c r="AD27" s="134">
        <v>9</v>
      </c>
      <c r="AE27" s="134">
        <v>9</v>
      </c>
      <c r="AF27" s="134">
        <v>9</v>
      </c>
      <c r="AG27" s="134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42"/>
      <c r="P29" s="142"/>
      <c r="Q29" s="142"/>
      <c r="R29" s="142"/>
      <c r="S29" s="142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42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47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42">
        <v>10</v>
      </c>
      <c r="P30" s="142">
        <v>10</v>
      </c>
      <c r="Q30" s="142">
        <v>10</v>
      </c>
      <c r="R30" s="142">
        <v>10</v>
      </c>
      <c r="S30" s="142">
        <v>10</v>
      </c>
      <c r="T30" s="10">
        <v>10</v>
      </c>
      <c r="U30" s="10"/>
      <c r="V30" s="111">
        <v>7</v>
      </c>
      <c r="W30" s="142">
        <v>3</v>
      </c>
      <c r="X30" s="142">
        <v>10</v>
      </c>
      <c r="Y30" s="142">
        <v>10</v>
      </c>
      <c r="Z30" s="142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42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47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42">
        <v>10</v>
      </c>
      <c r="P31" s="142">
        <v>10</v>
      </c>
      <c r="Q31" s="142">
        <v>10</v>
      </c>
      <c r="R31" s="142">
        <v>10</v>
      </c>
      <c r="S31" s="142">
        <v>10</v>
      </c>
      <c r="T31" s="10">
        <v>10</v>
      </c>
      <c r="U31" s="10"/>
      <c r="V31" s="111">
        <v>7</v>
      </c>
      <c r="W31" s="142">
        <v>3</v>
      </c>
      <c r="X31" s="142">
        <v>10</v>
      </c>
      <c r="Y31" s="142">
        <v>10</v>
      </c>
      <c r="Z31" s="142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42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51" t="s">
        <v>113</v>
      </c>
      <c r="D33" s="53" t="s">
        <v>51</v>
      </c>
      <c r="E33" s="149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54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56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52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38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38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47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38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55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54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38">
        <v>5</v>
      </c>
      <c r="AG48" s="24"/>
      <c r="AH48" s="24"/>
      <c r="AI48" s="24"/>
      <c r="AJ48" s="24"/>
      <c r="AK48" s="24"/>
      <c r="AL48" s="25">
        <f>SUM(AL5:AL46)</f>
        <v>4931.6000000000004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38">
        <v>5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D5:D6">
    <cfRule type="expression" dxfId="208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206" priority="14">
      <formula>OR(G$3="Sa",G$3="So")</formula>
    </cfRule>
  </conditionalFormatting>
  <conditionalFormatting sqref="AF48">
    <cfRule type="expression" dxfId="204" priority="4">
      <formula>OR(AF$3="Sa",AF$3="So")</formula>
    </cfRule>
  </conditionalFormatting>
  <conditionalFormatting sqref="AF50">
    <cfRule type="expression" dxfId="202" priority="2">
      <formula>OR(AF$3="Sa",AF$3="So")</formula>
    </cfRule>
  </conditionalFormatting>
  <conditionalFormatting sqref="AG37:AG38">
    <cfRule type="expression" dxfId="200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AJ1" activePane="topRight" state="frozen"/>
      <selection pane="topRight" activeCell="Y56" sqref="Y5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309" t="str">
        <f>TEXT(C2,"MMMM")</f>
        <v>April</v>
      </c>
      <c r="E2" s="309"/>
      <c r="F2" s="31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319" t="s">
        <v>29</v>
      </c>
      <c r="AL2" s="314" t="s">
        <v>0</v>
      </c>
      <c r="AM2" s="314"/>
      <c r="AN2" s="314"/>
      <c r="AO2" s="314"/>
      <c r="AP2" s="314"/>
      <c r="AQ2" s="314"/>
      <c r="AR2" s="314"/>
    </row>
    <row r="3" spans="1:45" ht="15.75" customHeight="1" x14ac:dyDescent="0.2">
      <c r="A3" s="6"/>
      <c r="B3" s="41"/>
      <c r="C3" s="307" t="s">
        <v>2</v>
      </c>
      <c r="D3" s="315" t="s">
        <v>3</v>
      </c>
      <c r="E3" s="315" t="s">
        <v>3</v>
      </c>
      <c r="F3" s="315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319"/>
      <c r="AL3" s="308" t="s">
        <v>31</v>
      </c>
      <c r="AM3" s="308" t="s">
        <v>30</v>
      </c>
      <c r="AN3" s="308" t="s">
        <v>32</v>
      </c>
      <c r="AO3" s="308" t="s">
        <v>33</v>
      </c>
      <c r="AP3" s="308" t="s">
        <v>56</v>
      </c>
      <c r="AQ3" s="308" t="s">
        <v>59</v>
      </c>
      <c r="AR3" s="308" t="s">
        <v>1</v>
      </c>
    </row>
    <row r="4" spans="1:45" s="3" customFormat="1" ht="23.25" customHeight="1" x14ac:dyDescent="0.2">
      <c r="A4" s="9"/>
      <c r="B4" s="42"/>
      <c r="C4" s="307"/>
      <c r="D4" s="315"/>
      <c r="E4" s="315"/>
      <c r="F4" s="315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319"/>
      <c r="AL4" s="308"/>
      <c r="AM4" s="308" t="s">
        <v>28</v>
      </c>
      <c r="AN4" s="308"/>
      <c r="AO4" s="308"/>
      <c r="AP4" s="308"/>
      <c r="AQ4" s="308"/>
      <c r="AR4" s="308"/>
    </row>
    <row r="5" spans="1:45" ht="19" x14ac:dyDescent="0.25">
      <c r="A5" s="6"/>
      <c r="B5" s="168">
        <v>15</v>
      </c>
      <c r="C5" s="148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68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68"/>
      <c r="C8" s="79" t="s">
        <v>5</v>
      </c>
      <c r="D8" s="32"/>
      <c r="E8" s="51" t="s">
        <v>127</v>
      </c>
      <c r="F8" s="31"/>
      <c r="G8" s="157">
        <v>8</v>
      </c>
      <c r="H8" s="157">
        <v>8</v>
      </c>
      <c r="I8" s="157">
        <v>6.5</v>
      </c>
      <c r="J8" s="11"/>
      <c r="K8" s="39"/>
      <c r="L8" s="11"/>
      <c r="M8" s="157">
        <v>8</v>
      </c>
      <c r="N8" s="157">
        <v>8</v>
      </c>
      <c r="O8" s="157">
        <v>8</v>
      </c>
      <c r="P8" s="157">
        <v>6.5</v>
      </c>
      <c r="Q8" s="11"/>
      <c r="R8" s="39"/>
      <c r="S8" s="157">
        <v>8</v>
      </c>
      <c r="T8" s="157">
        <v>8</v>
      </c>
      <c r="U8" s="157">
        <v>8</v>
      </c>
      <c r="V8" s="157">
        <v>8</v>
      </c>
      <c r="W8" s="157">
        <v>6.5</v>
      </c>
      <c r="X8" s="11"/>
      <c r="Y8" s="39"/>
      <c r="Z8" s="157">
        <v>8</v>
      </c>
      <c r="AA8" s="157">
        <v>8</v>
      </c>
      <c r="AB8" s="157">
        <v>8</v>
      </c>
      <c r="AC8" s="157">
        <v>8</v>
      </c>
      <c r="AD8" s="157">
        <v>6.5</v>
      </c>
      <c r="AE8" s="11"/>
      <c r="AF8" s="39"/>
      <c r="AG8" s="157">
        <v>8</v>
      </c>
      <c r="AH8" s="157">
        <v>8</v>
      </c>
      <c r="AI8" s="157">
        <v>8</v>
      </c>
      <c r="AJ8" s="157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68"/>
      <c r="C9" s="78" t="s">
        <v>117</v>
      </c>
      <c r="D9" s="32"/>
      <c r="E9" s="51" t="s">
        <v>38</v>
      </c>
      <c r="F9" s="31"/>
      <c r="G9" s="157">
        <v>3</v>
      </c>
      <c r="H9" s="157">
        <v>3.5</v>
      </c>
      <c r="I9" s="157"/>
      <c r="J9" s="11"/>
      <c r="K9" s="39"/>
      <c r="L9" s="11"/>
      <c r="M9" s="157">
        <v>3.5</v>
      </c>
      <c r="N9" s="157">
        <v>3.5</v>
      </c>
      <c r="O9" s="157">
        <v>3.5</v>
      </c>
      <c r="P9" s="157"/>
      <c r="Q9" s="11"/>
      <c r="R9" s="39"/>
      <c r="S9" s="157">
        <v>3.5</v>
      </c>
      <c r="T9" s="157">
        <v>3.5</v>
      </c>
      <c r="U9" s="157">
        <v>3.5</v>
      </c>
      <c r="V9" s="157">
        <v>3.5</v>
      </c>
      <c r="W9" s="157"/>
      <c r="X9" s="11"/>
      <c r="Y9" s="39"/>
      <c r="Z9" s="157">
        <v>3.5</v>
      </c>
      <c r="AA9" s="157">
        <v>3.5</v>
      </c>
      <c r="AB9" s="157">
        <v>3.5</v>
      </c>
      <c r="AC9" s="157">
        <v>3.5</v>
      </c>
      <c r="AD9" s="157"/>
      <c r="AE9" s="11"/>
      <c r="AF9" s="39"/>
      <c r="AG9" s="157">
        <v>3.5</v>
      </c>
      <c r="AH9" s="157">
        <v>3.5</v>
      </c>
      <c r="AI9" s="157">
        <v>3.5</v>
      </c>
      <c r="AJ9" s="157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68">
        <v>17</v>
      </c>
      <c r="C11" s="151" t="s">
        <v>140</v>
      </c>
      <c r="D11" s="32"/>
      <c r="E11" s="65" t="s">
        <v>128</v>
      </c>
      <c r="F11" s="31"/>
      <c r="G11" s="101">
        <v>10</v>
      </c>
      <c r="H11" s="138">
        <v>10</v>
      </c>
      <c r="I11" s="138">
        <v>8</v>
      </c>
      <c r="J11" s="12"/>
      <c r="K11" s="13"/>
      <c r="L11" s="12"/>
      <c r="M11" s="101">
        <v>10</v>
      </c>
      <c r="N11" s="101">
        <v>11</v>
      </c>
      <c r="O11" s="138">
        <v>10</v>
      </c>
      <c r="P11" s="138">
        <v>6</v>
      </c>
      <c r="Q11" s="12"/>
      <c r="R11" s="13"/>
      <c r="S11" s="101" t="s">
        <v>81</v>
      </c>
      <c r="T11" s="101">
        <v>10</v>
      </c>
      <c r="U11" s="101">
        <v>10</v>
      </c>
      <c r="V11" s="138">
        <v>10</v>
      </c>
      <c r="W11" s="138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38">
        <v>10</v>
      </c>
      <c r="AD11" s="138">
        <v>10</v>
      </c>
      <c r="AE11" s="12"/>
      <c r="AF11" s="13"/>
      <c r="AG11" s="101">
        <v>10</v>
      </c>
      <c r="AH11" s="101">
        <v>10</v>
      </c>
      <c r="AI11" s="138">
        <v>10</v>
      </c>
      <c r="AJ11" s="138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68">
        <v>22</v>
      </c>
      <c r="C12" s="151" t="s">
        <v>141</v>
      </c>
      <c r="D12" s="51"/>
      <c r="E12" s="65" t="s">
        <v>128</v>
      </c>
      <c r="F12" s="31"/>
      <c r="G12" s="101">
        <v>9</v>
      </c>
      <c r="H12" s="138">
        <v>10</v>
      </c>
      <c r="I12" s="138">
        <v>8</v>
      </c>
      <c r="J12" s="12"/>
      <c r="K12" s="13"/>
      <c r="L12" s="12"/>
      <c r="M12" s="101">
        <v>10</v>
      </c>
      <c r="N12" s="101">
        <v>10</v>
      </c>
      <c r="O12" s="138">
        <v>10</v>
      </c>
      <c r="P12" s="138">
        <v>6.5</v>
      </c>
      <c r="Q12" s="12"/>
      <c r="R12" s="13"/>
      <c r="S12" s="101" t="s">
        <v>81</v>
      </c>
      <c r="T12" s="101">
        <v>9</v>
      </c>
      <c r="U12" s="101">
        <v>9</v>
      </c>
      <c r="V12" s="138">
        <v>9</v>
      </c>
      <c r="W12" s="138">
        <v>6.5</v>
      </c>
      <c r="X12" s="12"/>
      <c r="Y12" s="13"/>
      <c r="Z12" s="101">
        <v>10</v>
      </c>
      <c r="AA12" s="101">
        <v>10</v>
      </c>
      <c r="AB12" s="101">
        <v>10</v>
      </c>
      <c r="AC12" s="138">
        <v>10</v>
      </c>
      <c r="AD12" s="138">
        <v>6.5</v>
      </c>
      <c r="AE12" s="12"/>
      <c r="AF12" s="13"/>
      <c r="AG12" s="101">
        <v>10</v>
      </c>
      <c r="AH12" s="101">
        <v>10</v>
      </c>
      <c r="AI12" s="138">
        <v>10</v>
      </c>
      <c r="AJ12" s="138">
        <v>10</v>
      </c>
      <c r="AK12" s="16">
        <f t="shared" si="4"/>
        <v>183.5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68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38">
        <v>5</v>
      </c>
      <c r="I13" s="138"/>
      <c r="J13" s="12"/>
      <c r="K13" s="13"/>
      <c r="L13" s="12"/>
      <c r="M13" s="101">
        <v>10</v>
      </c>
      <c r="N13" s="101">
        <v>11</v>
      </c>
      <c r="O13" s="138">
        <v>10</v>
      </c>
      <c r="P13" s="138">
        <v>6</v>
      </c>
      <c r="Q13" s="12"/>
      <c r="R13" s="13"/>
      <c r="S13" s="101">
        <v>10</v>
      </c>
      <c r="T13" s="101">
        <v>10</v>
      </c>
      <c r="U13" s="101">
        <v>10</v>
      </c>
      <c r="V13" s="138">
        <v>10</v>
      </c>
      <c r="W13" s="138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38">
        <v>10</v>
      </c>
      <c r="AD13" s="138">
        <v>10</v>
      </c>
      <c r="AE13" s="12">
        <v>5</v>
      </c>
      <c r="AF13" s="13"/>
      <c r="AG13" s="101">
        <v>10</v>
      </c>
      <c r="AH13" s="101">
        <v>10</v>
      </c>
      <c r="AI13" s="138">
        <v>10</v>
      </c>
      <c r="AJ13" s="138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68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38">
        <v>10</v>
      </c>
      <c r="I14" s="138">
        <v>8</v>
      </c>
      <c r="J14" s="12"/>
      <c r="K14" s="13"/>
      <c r="L14" s="12"/>
      <c r="M14" s="101">
        <v>10</v>
      </c>
      <c r="N14" s="101">
        <v>11</v>
      </c>
      <c r="O14" s="138">
        <v>10</v>
      </c>
      <c r="P14" s="138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68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38">
        <v>10</v>
      </c>
      <c r="I15" s="138">
        <v>8</v>
      </c>
      <c r="J15" s="12"/>
      <c r="K15" s="13"/>
      <c r="L15" s="12"/>
      <c r="M15" s="101">
        <v>10</v>
      </c>
      <c r="N15" s="101">
        <v>11</v>
      </c>
      <c r="O15" s="138">
        <v>10</v>
      </c>
      <c r="P15" s="138">
        <v>6</v>
      </c>
      <c r="Q15" s="12"/>
      <c r="R15" s="13"/>
      <c r="S15" s="101"/>
      <c r="T15" s="101"/>
      <c r="U15" s="101">
        <v>10</v>
      </c>
      <c r="V15" s="138">
        <v>10</v>
      </c>
      <c r="W15" s="138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38">
        <v>10</v>
      </c>
      <c r="AD15" s="138">
        <v>10</v>
      </c>
      <c r="AE15" s="12">
        <v>5</v>
      </c>
      <c r="AF15" s="13"/>
      <c r="AG15" s="101">
        <v>10</v>
      </c>
      <c r="AH15" s="101">
        <v>10</v>
      </c>
      <c r="AI15" s="138">
        <v>10</v>
      </c>
      <c r="AJ15" s="138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61" t="s">
        <v>108</v>
      </c>
      <c r="D16" s="32" t="s">
        <v>58</v>
      </c>
      <c r="E16" s="65" t="s">
        <v>128</v>
      </c>
      <c r="F16" s="31"/>
      <c r="G16" s="101">
        <v>10</v>
      </c>
      <c r="H16" s="138">
        <v>5</v>
      </c>
      <c r="I16" s="138"/>
      <c r="J16" s="11"/>
      <c r="K16" s="13"/>
      <c r="L16" s="12"/>
      <c r="M16" s="101">
        <v>10</v>
      </c>
      <c r="N16" s="101">
        <v>10</v>
      </c>
      <c r="O16" s="138">
        <v>11</v>
      </c>
      <c r="P16" s="138">
        <v>6</v>
      </c>
      <c r="Q16" s="11"/>
      <c r="R16" s="13"/>
      <c r="S16" s="101">
        <v>10</v>
      </c>
      <c r="T16" s="101"/>
      <c r="U16" s="101">
        <v>10</v>
      </c>
      <c r="V16" s="138">
        <v>10</v>
      </c>
      <c r="W16" s="138">
        <v>10</v>
      </c>
      <c r="X16" s="11"/>
      <c r="Y16" s="13"/>
      <c r="Z16" s="101">
        <v>10</v>
      </c>
      <c r="AA16" s="101">
        <v>10</v>
      </c>
      <c r="AB16" s="101">
        <v>10</v>
      </c>
      <c r="AC16" s="138">
        <v>10</v>
      </c>
      <c r="AD16" s="138">
        <v>10</v>
      </c>
      <c r="AE16" s="11">
        <v>5</v>
      </c>
      <c r="AF16" s="13"/>
      <c r="AG16" s="101">
        <v>10</v>
      </c>
      <c r="AH16" s="101">
        <v>10</v>
      </c>
      <c r="AI16" s="138">
        <v>10</v>
      </c>
      <c r="AJ16" s="138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60" t="s">
        <v>109</v>
      </c>
      <c r="D17" s="32" t="s">
        <v>58</v>
      </c>
      <c r="E17" s="65" t="s">
        <v>128</v>
      </c>
      <c r="F17" s="31"/>
      <c r="G17" s="101">
        <v>10</v>
      </c>
      <c r="H17" s="138">
        <v>5</v>
      </c>
      <c r="I17" s="138"/>
      <c r="J17" s="11"/>
      <c r="K17" s="13"/>
      <c r="L17" s="12"/>
      <c r="M17" s="101">
        <v>10</v>
      </c>
      <c r="N17" s="101">
        <v>10</v>
      </c>
      <c r="O17" s="138">
        <v>11</v>
      </c>
      <c r="P17" s="138">
        <v>6</v>
      </c>
      <c r="Q17" s="11"/>
      <c r="R17" s="13"/>
      <c r="S17" s="101">
        <v>10</v>
      </c>
      <c r="T17" s="101">
        <v>10</v>
      </c>
      <c r="U17" s="101">
        <v>10</v>
      </c>
      <c r="V17" s="138">
        <v>10</v>
      </c>
      <c r="W17" s="138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38">
        <v>10</v>
      </c>
      <c r="AD17" s="138">
        <v>10</v>
      </c>
      <c r="AE17" s="11">
        <v>5</v>
      </c>
      <c r="AF17" s="13"/>
      <c r="AG17" s="101">
        <v>10</v>
      </c>
      <c r="AH17" s="101">
        <v>10</v>
      </c>
      <c r="AI17" s="138">
        <v>10</v>
      </c>
      <c r="AJ17" s="138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60" t="s">
        <v>142</v>
      </c>
      <c r="D18" s="32" t="s">
        <v>75</v>
      </c>
      <c r="E18" s="65" t="s">
        <v>128</v>
      </c>
      <c r="F18" s="31"/>
      <c r="G18" s="101">
        <v>10</v>
      </c>
      <c r="H18" s="138"/>
      <c r="I18" s="138"/>
      <c r="J18" s="12"/>
      <c r="K18" s="13"/>
      <c r="L18" s="12"/>
      <c r="M18" s="101">
        <v>10</v>
      </c>
      <c r="N18" s="101">
        <v>10</v>
      </c>
      <c r="O18" s="138">
        <v>11</v>
      </c>
      <c r="P18" s="138">
        <v>6</v>
      </c>
      <c r="Q18" s="12"/>
      <c r="R18" s="13"/>
      <c r="S18" s="101">
        <v>10</v>
      </c>
      <c r="T18" s="101"/>
      <c r="U18" s="101"/>
      <c r="V18" s="138">
        <v>10</v>
      </c>
      <c r="W18" s="138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38">
        <v>10</v>
      </c>
      <c r="AD18" s="138">
        <v>10</v>
      </c>
      <c r="AE18" s="11">
        <v>5</v>
      </c>
      <c r="AF18" s="13"/>
      <c r="AG18" s="101">
        <v>10</v>
      </c>
      <c r="AH18" s="101">
        <v>10</v>
      </c>
      <c r="AI18" s="138">
        <v>10</v>
      </c>
      <c r="AJ18" s="138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60" t="s">
        <v>136</v>
      </c>
      <c r="D19" s="32" t="s">
        <v>58</v>
      </c>
      <c r="E19" s="65" t="s">
        <v>128</v>
      </c>
      <c r="F19" s="31"/>
      <c r="G19" s="101">
        <v>10</v>
      </c>
      <c r="H19" s="138"/>
      <c r="I19" s="138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38">
        <v>10</v>
      </c>
      <c r="W19" s="138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38">
        <v>10</v>
      </c>
      <c r="AD19" s="138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60" t="s">
        <v>123</v>
      </c>
      <c r="D20" s="32" t="s">
        <v>75</v>
      </c>
      <c r="E20" s="65" t="s">
        <v>128</v>
      </c>
      <c r="F20" s="31"/>
      <c r="G20" s="101">
        <v>10</v>
      </c>
      <c r="H20" s="138">
        <v>5</v>
      </c>
      <c r="I20" s="138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38"/>
      <c r="W20" s="138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61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60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68">
        <v>14</v>
      </c>
      <c r="C23" s="78" t="s">
        <v>72</v>
      </c>
      <c r="D23" s="32"/>
      <c r="E23" s="159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68">
        <v>13</v>
      </c>
      <c r="C24" s="78" t="s">
        <v>126</v>
      </c>
      <c r="D24" s="32"/>
      <c r="E24" s="159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68">
        <v>14</v>
      </c>
      <c r="C25" s="78" t="s">
        <v>73</v>
      </c>
      <c r="D25" s="21"/>
      <c r="E25" s="159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68">
        <v>14</v>
      </c>
      <c r="C26" s="78" t="s">
        <v>41</v>
      </c>
      <c r="D26" s="51"/>
      <c r="E26" s="159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68">
        <v>18</v>
      </c>
      <c r="C28" s="151" t="s">
        <v>112</v>
      </c>
      <c r="D28" s="32"/>
      <c r="E28" s="52" t="s">
        <v>129</v>
      </c>
      <c r="F28" s="158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42">
        <v>10</v>
      </c>
      <c r="AA28" s="142">
        <v>10</v>
      </c>
      <c r="AB28" s="142">
        <v>10</v>
      </c>
      <c r="AC28" s="142">
        <v>10</v>
      </c>
      <c r="AD28" s="142">
        <v>10</v>
      </c>
      <c r="AE28" s="12">
        <v>10</v>
      </c>
      <c r="AF28" s="10"/>
      <c r="AG28" s="142">
        <v>10</v>
      </c>
      <c r="AH28" s="142">
        <v>10</v>
      </c>
      <c r="AI28" s="142">
        <v>10</v>
      </c>
      <c r="AJ28" s="142">
        <v>10</v>
      </c>
      <c r="AK28" s="16">
        <f t="shared" si="4"/>
        <v>216</v>
      </c>
      <c r="AL28" s="145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47" t="s">
        <v>84</v>
      </c>
      <c r="D29" s="21"/>
      <c r="E29" s="52" t="s">
        <v>129</v>
      </c>
      <c r="F29" s="158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42">
        <v>10</v>
      </c>
      <c r="AA29" s="142">
        <v>10</v>
      </c>
      <c r="AB29" s="142">
        <v>10</v>
      </c>
      <c r="AC29" s="142">
        <v>10</v>
      </c>
      <c r="AD29" s="142">
        <v>10</v>
      </c>
      <c r="AE29" s="11"/>
      <c r="AF29" s="10"/>
      <c r="AG29" s="142">
        <v>10</v>
      </c>
      <c r="AH29" s="142">
        <v>10</v>
      </c>
      <c r="AI29" s="142">
        <v>10</v>
      </c>
      <c r="AJ29" s="142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47" t="s">
        <v>85</v>
      </c>
      <c r="D30" s="51"/>
      <c r="E30" s="52" t="s">
        <v>129</v>
      </c>
      <c r="F30" s="158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42">
        <v>10</v>
      </c>
      <c r="AA30" s="142">
        <v>10</v>
      </c>
      <c r="AB30" s="142">
        <v>10</v>
      </c>
      <c r="AC30" s="142">
        <v>10</v>
      </c>
      <c r="AD30" s="142">
        <v>10</v>
      </c>
      <c r="AE30" s="11"/>
      <c r="AF30" s="10"/>
      <c r="AG30" s="142">
        <v>10</v>
      </c>
      <c r="AH30" s="142">
        <v>10</v>
      </c>
      <c r="AI30" s="142">
        <v>10</v>
      </c>
      <c r="AJ30" s="142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68">
        <v>19</v>
      </c>
      <c r="C32" s="156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68">
        <v>17</v>
      </c>
      <c r="C33" s="152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68">
        <v>15</v>
      </c>
      <c r="C34" s="113" t="s">
        <v>107</v>
      </c>
      <c r="D34" s="21"/>
      <c r="E34" s="51" t="s">
        <v>130</v>
      </c>
      <c r="F34" s="32"/>
      <c r="G34" s="10"/>
      <c r="H34" s="138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68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68">
        <v>13</v>
      </c>
      <c r="C36" s="113" t="s">
        <v>104</v>
      </c>
      <c r="D36" s="21"/>
      <c r="E36" s="51" t="s">
        <v>130</v>
      </c>
      <c r="F36" s="32"/>
      <c r="G36" s="163">
        <v>8</v>
      </c>
      <c r="H36" s="163">
        <v>8</v>
      </c>
      <c r="I36" s="163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68">
        <v>13</v>
      </c>
      <c r="C37" s="113" t="s">
        <v>105</v>
      </c>
      <c r="D37" s="21"/>
      <c r="E37" s="51" t="s">
        <v>130</v>
      </c>
      <c r="F37" s="32"/>
      <c r="G37" s="163">
        <v>8</v>
      </c>
      <c r="H37" s="163">
        <v>8</v>
      </c>
      <c r="I37" s="163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68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68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60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38">
        <v>11</v>
      </c>
      <c r="P41" s="138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60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38">
        <v>11</v>
      </c>
      <c r="P42" s="138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38">
        <v>10</v>
      </c>
      <c r="AJ42" s="138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68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4334.5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F28:AJ30">
    <cfRule type="expression" dxfId="198" priority="66">
      <formula>OR(F$3="Sa",F$3="So")</formula>
    </cfRule>
  </conditionalFormatting>
  <conditionalFormatting sqref="G34:I34">
    <cfRule type="expression" dxfId="197" priority="136">
      <formula>OR(G$3="Sa",G$3="So")</formula>
    </cfRule>
  </conditionalFormatting>
  <conditionalFormatting sqref="G11:M18">
    <cfRule type="expression" dxfId="195" priority="586">
      <formula>OR(G$3="Sa",G$3="So")</formula>
    </cfRule>
  </conditionalFormatting>
  <conditionalFormatting sqref="G19:R20">
    <cfRule type="expression" dxfId="192" priority="10">
      <formula>OR(G$3="Sa",G$3="So")</formula>
    </cfRule>
  </conditionalFormatting>
  <conditionalFormatting sqref="G43:AA43">
    <cfRule type="expression" dxfId="190" priority="104">
      <formula>OR(G$3="Sa",G$3="So")</formula>
    </cfRule>
  </conditionalFormatting>
  <conditionalFormatting sqref="G3:AJ10 J32:L34 Q32:R34 X32:Y34 AE32:AF34 J35:AJ36 G38:Y39 G40:AJ40 G41:L42 G44:AJ46">
    <cfRule type="expression" dxfId="188" priority="610">
      <formula>OR(G$3="Sa",G$3="So")</formula>
    </cfRule>
  </conditionalFormatting>
  <conditionalFormatting sqref="G21:AJ27 G31:AJ31">
    <cfRule type="expression" dxfId="186" priority="210">
      <formula>OR(G$3="Sa",G$3="So")</formula>
    </cfRule>
  </conditionalFormatting>
  <conditionalFormatting sqref="J37:U37">
    <cfRule type="expression" dxfId="185" priority="200">
      <formula>OR(J$3="Sa",J$3="So")</formula>
    </cfRule>
  </conditionalFormatting>
  <conditionalFormatting sqref="M41">
    <cfRule type="expression" dxfId="183" priority="18">
      <formula>OR(M$3="Sa",M$3="So")</formula>
    </cfRule>
  </conditionalFormatting>
  <conditionalFormatting sqref="M42">
    <cfRule type="expression" dxfId="181" priority="24">
      <formula>OR(M$3="Sa",M$3="So")</formula>
    </cfRule>
  </conditionalFormatting>
  <conditionalFormatting sqref="M42:AF42">
    <cfRule type="expression" dxfId="177" priority="22">
      <formula>OR(M$3="Sa",M$3="So")</formula>
    </cfRule>
  </conditionalFormatting>
  <conditionalFormatting sqref="M41:AJ41">
    <cfRule type="expression" dxfId="176" priority="16">
      <formula>OR(M$3="Sa",M$3="So")</formula>
    </cfRule>
  </conditionalFormatting>
  <conditionalFormatting sqref="N12:P18">
    <cfRule type="expression" dxfId="173" priority="58">
      <formula>OR(N$3="Sa",N$3="So")</formula>
    </cfRule>
  </conditionalFormatting>
  <conditionalFormatting sqref="N41:P42">
    <cfRule type="expression" dxfId="172" priority="14">
      <formula>OR(N$3="Sa",N$3="So")</formula>
    </cfRule>
  </conditionalFormatting>
  <conditionalFormatting sqref="N11:R11">
    <cfRule type="expression" dxfId="169" priority="580">
      <formula>OR(N$3="Sa",N$3="So")</formula>
    </cfRule>
  </conditionalFormatting>
  <conditionalFormatting sqref="Q12:R15 M16:R18">
    <cfRule type="expression" dxfId="168" priority="540">
      <formula>OR(M$3="Sa",M$3="So")</formula>
    </cfRule>
  </conditionalFormatting>
  <conditionalFormatting sqref="S11:S20 T14:W14">
    <cfRule type="expression" dxfId="167" priority="536">
      <formula>OR(S$3="Sa",S$3="So")</formula>
    </cfRule>
  </conditionalFormatting>
  <conditionalFormatting sqref="S11:T13 S15:T20">
    <cfRule type="expression" dxfId="164" priority="530">
      <formula>OR(S$3="Sa",S$3="So")</formula>
    </cfRule>
  </conditionalFormatting>
  <conditionalFormatting sqref="S14:AF14">
    <cfRule type="expression" dxfId="162" priority="208">
      <formula>OR(S$3="Sa",S$3="So")</formula>
    </cfRule>
  </conditionalFormatting>
  <conditionalFormatting sqref="T11:Y13 T15:Y20">
    <cfRule type="expression" dxfId="160" priority="492">
      <formula>OR(T$3="Sa",T$3="So")</formula>
    </cfRule>
  </conditionalFormatting>
  <conditionalFormatting sqref="U37:V37">
    <cfRule type="expression" dxfId="159" priority="196">
      <formula>OR(U$3="Sa",U$3="So")</formula>
    </cfRule>
  </conditionalFormatting>
  <conditionalFormatting sqref="U11:W13 U15:W20">
    <cfRule type="expression" dxfId="156" priority="490">
      <formula>OR(U$3="Sa",U$3="So")</formula>
    </cfRule>
  </conditionalFormatting>
  <conditionalFormatting sqref="V37:Y37">
    <cfRule type="expression" dxfId="155" priority="192">
      <formula>OR(V$3="Sa",V$3="So")</formula>
    </cfRule>
  </conditionalFormatting>
  <conditionalFormatting sqref="W34">
    <cfRule type="expression" dxfId="153" priority="156">
      <formula>OR(W$3="Sa",W$3="So")</formula>
    </cfRule>
    <cfRule type="expression" dxfId="152" priority="154">
      <formula>OR(W$3="Sa",W$3="So")</formula>
    </cfRule>
  </conditionalFormatting>
  <conditionalFormatting sqref="W37">
    <cfRule type="expression" dxfId="149" priority="190">
      <formula>OR(W$3="Sa",W$3="So")</formula>
    </cfRule>
  </conditionalFormatting>
  <conditionalFormatting sqref="Z11:Z13 Z15:Z19">
    <cfRule type="expression" dxfId="147" priority="398">
      <formula>OR(Z$3="Sa",Z$3="So")</formula>
    </cfRule>
  </conditionalFormatting>
  <conditionalFormatting sqref="Z11:AA13 Z15:AA19">
    <cfRule type="expression" dxfId="145" priority="394">
      <formula>OR(Z$3="Sa",Z$3="So")</formula>
    </cfRule>
  </conditionalFormatting>
  <conditionalFormatting sqref="Z14:AD14">
    <cfRule type="expression" dxfId="143" priority="206">
      <formula>OR(Z$3="Sa",Z$3="So")</formula>
    </cfRule>
  </conditionalFormatting>
  <conditionalFormatting sqref="Z34:AD34">
    <cfRule type="expression" dxfId="140" priority="158">
      <formula>OR(Z$3="Sa",Z$3="So")</formula>
    </cfRule>
    <cfRule type="expression" dxfId="138" priority="160">
      <formula>OR(Z$3="Sa",Z$3="So")</formula>
    </cfRule>
  </conditionalFormatting>
  <conditionalFormatting sqref="Z37:AD37">
    <cfRule type="expression" dxfId="137" priority="188">
      <formula>OR(Z$3="Sa",Z$3="So")</formula>
    </cfRule>
  </conditionalFormatting>
  <conditionalFormatting sqref="Z37:AG37 AE38:AF39">
    <cfRule type="expression" dxfId="134" priority="184">
      <formula>OR(Z$3="Sa",Z$3="So")</formula>
    </cfRule>
  </conditionalFormatting>
  <conditionalFormatting sqref="Z20:AJ20">
    <cfRule type="expression" dxfId="132" priority="38">
      <formula>OR(Z$3="Sa",Z$3="So")</formula>
    </cfRule>
  </conditionalFormatting>
  <conditionalFormatting sqref="AA43:AB43">
    <cfRule type="expression" dxfId="130" priority="100">
      <formula>OR(AA$3="Sa",AA$3="So")</formula>
    </cfRule>
  </conditionalFormatting>
  <conditionalFormatting sqref="AA11:AF13 AA15:AF19">
    <cfRule type="expression" dxfId="129" priority="392">
      <formula>OR(AA$3="Sa",AA$3="So")</formula>
    </cfRule>
  </conditionalFormatting>
  <conditionalFormatting sqref="AB43:AC43">
    <cfRule type="expression" dxfId="127" priority="96">
      <formula>OR(AB$3="Sa",AB$3="So")</formula>
    </cfRule>
  </conditionalFormatting>
  <conditionalFormatting sqref="AB11:AD13 AB15:AD19">
    <cfRule type="expression" dxfId="125" priority="390">
      <formula>OR(AB$3="Sa",AB$3="So")</formula>
    </cfRule>
  </conditionalFormatting>
  <conditionalFormatting sqref="AC43:AG43">
    <cfRule type="expression" dxfId="123" priority="92">
      <formula>OR(AC$3="Sa",AC$3="So")</formula>
    </cfRule>
  </conditionalFormatting>
  <conditionalFormatting sqref="AD43">
    <cfRule type="expression" dxfId="121" priority="90">
      <formula>OR(AD$3="Sa",AD$3="So")</formula>
    </cfRule>
  </conditionalFormatting>
  <conditionalFormatting sqref="AG11:AG13 AG15:AG20">
    <cfRule type="expression" dxfId="119" priority="334">
      <formula>OR(AG$3="Sa",AG$3="So")</formula>
    </cfRule>
  </conditionalFormatting>
  <conditionalFormatting sqref="AG34">
    <cfRule type="expression" dxfId="117" priority="152">
      <formula>OR(AG$3="Sa",AG$3="So")</formula>
    </cfRule>
  </conditionalFormatting>
  <conditionalFormatting sqref="AG42">
    <cfRule type="expression" dxfId="115" priority="8">
      <formula>OR(AG$3="Sa",AG$3="So")</formula>
    </cfRule>
  </conditionalFormatting>
  <conditionalFormatting sqref="AG43">
    <cfRule type="expression" dxfId="112" priority="108">
      <formula>OR(AG$3="Sa",AG$3="So")</formula>
    </cfRule>
  </conditionalFormatting>
  <conditionalFormatting sqref="AG34:AH34">
    <cfRule type="expression" dxfId="111" priority="148">
      <formula>OR(AG$3="Sa",AG$3="So")</formula>
    </cfRule>
  </conditionalFormatting>
  <conditionalFormatting sqref="AG11:AJ13 AG15:AJ18">
    <cfRule type="expression" dxfId="108" priority="332">
      <formula>OR(AG$3="Sa",AG$3="So")</formula>
    </cfRule>
  </conditionalFormatting>
  <conditionalFormatting sqref="AG14:AJ14">
    <cfRule type="expression" dxfId="106" priority="204">
      <formula>OR(AG$3="Sa",AG$3="So")</formula>
    </cfRule>
    <cfRule type="expression" dxfId="105" priority="202">
      <formula>OR(AG$3="Sa",AG$3="So")</formula>
    </cfRule>
  </conditionalFormatting>
  <conditionalFormatting sqref="AG19:AJ19">
    <cfRule type="expression" dxfId="102" priority="2">
      <formula>OR(AG$3="Sa",AG$3="So")</formula>
    </cfRule>
  </conditionalFormatting>
  <conditionalFormatting sqref="AG37:AJ37">
    <cfRule type="expression" dxfId="101" priority="180">
      <formula>OR(AG$3="Sa",AG$3="So")</formula>
    </cfRule>
  </conditionalFormatting>
  <conditionalFormatting sqref="AG42:AJ42">
    <cfRule type="expression" dxfId="98" priority="6">
      <formula>OR(AG$3="Sa",AG$3="So")</formula>
    </cfRule>
  </conditionalFormatting>
  <conditionalFormatting sqref="AH43">
    <cfRule type="expression" dxfId="96" priority="56">
      <formula>OR(AH$3="Sa",AH$3="So")</formula>
    </cfRule>
  </conditionalFormatting>
  <conditionalFormatting sqref="AH34:AI34">
    <cfRule type="expression" dxfId="95" priority="144">
      <formula>OR(AH$3="Sa",AH$3="So")</formula>
    </cfRule>
  </conditionalFormatting>
  <conditionalFormatting sqref="AH43:AI43">
    <cfRule type="expression" dxfId="92" priority="52">
      <formula>OR(AH$3="Sa",AH$3="So")</formula>
    </cfRule>
  </conditionalFormatting>
  <conditionalFormatting sqref="AH11:AJ13 AH15:AJ18">
    <cfRule type="expression" dxfId="90" priority="330">
      <formula>OR(AH$3="Sa",AH$3="So")</formula>
    </cfRule>
  </conditionalFormatting>
  <conditionalFormatting sqref="AH37:AJ37">
    <cfRule type="expression" dxfId="88" priority="168">
      <formula>OR(AH$3="Sa",AH$3="So")</formula>
    </cfRule>
  </conditionalFormatting>
  <conditionalFormatting sqref="AH42:AJ42">
    <cfRule type="expression" dxfId="87" priority="4">
      <formula>OR(AH$3="Sa",AH$3="So")</formula>
    </cfRule>
  </conditionalFormatting>
  <conditionalFormatting sqref="AI34:AJ34">
    <cfRule type="expression" dxfId="85" priority="140">
      <formula>OR(AI$3="Sa",AI$3="So")</formula>
    </cfRule>
  </conditionalFormatting>
  <conditionalFormatting sqref="AI43:AJ43">
    <cfRule type="expression" dxfId="83" priority="48">
      <formula>OR(AI$3="Sa",AI$3="So")</formula>
    </cfRule>
  </conditionalFormatting>
  <conditionalFormatting sqref="AJ34">
    <cfRule type="expression" dxfId="81" priority="138">
      <formula>OR(AJ$3="Sa",AJ$3="So")</formula>
    </cfRule>
  </conditionalFormatting>
  <conditionalFormatting sqref="AJ43">
    <cfRule type="expression" dxfId="79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5" zoomScaleNormal="70" workbookViewId="0">
      <pane xSplit="3" topLeftCell="AL1" activePane="topRight" state="frozen"/>
      <selection pane="topRight" activeCell="R21" sqref="R20:R2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309" t="str">
        <f>TEXT(C2,"MMMM")</f>
        <v>Mai</v>
      </c>
      <c r="E2" s="309"/>
      <c r="F2" s="31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19" t="s">
        <v>29</v>
      </c>
      <c r="AM2" s="314" t="s">
        <v>0</v>
      </c>
      <c r="AN2" s="314"/>
      <c r="AO2" s="314"/>
      <c r="AP2" s="314"/>
      <c r="AQ2" s="314"/>
      <c r="AR2" s="314"/>
      <c r="AS2" s="314"/>
    </row>
    <row r="3" spans="1:45" ht="15.75" customHeight="1" x14ac:dyDescent="0.2">
      <c r="A3" s="6"/>
      <c r="B3" s="41"/>
      <c r="C3" s="307" t="s">
        <v>2</v>
      </c>
      <c r="D3" s="315" t="s">
        <v>3</v>
      </c>
      <c r="E3" s="315" t="s">
        <v>3</v>
      </c>
      <c r="F3" s="315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319"/>
      <c r="AM3" s="308" t="s">
        <v>31</v>
      </c>
      <c r="AN3" s="308" t="s">
        <v>30</v>
      </c>
      <c r="AO3" s="308" t="s">
        <v>32</v>
      </c>
      <c r="AP3" s="308" t="s">
        <v>33</v>
      </c>
      <c r="AQ3" s="308" t="s">
        <v>56</v>
      </c>
      <c r="AR3" s="308" t="s">
        <v>59</v>
      </c>
      <c r="AS3" s="308" t="s">
        <v>1</v>
      </c>
    </row>
    <row r="4" spans="1:45" s="3" customFormat="1" ht="23.25" customHeight="1" x14ac:dyDescent="0.2">
      <c r="A4" s="9"/>
      <c r="B4" s="42"/>
      <c r="C4" s="307"/>
      <c r="D4" s="315"/>
      <c r="E4" s="315"/>
      <c r="F4" s="315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319"/>
      <c r="AM4" s="308"/>
      <c r="AN4" s="308" t="s">
        <v>28</v>
      </c>
      <c r="AO4" s="308"/>
      <c r="AP4" s="308"/>
      <c r="AQ4" s="308"/>
      <c r="AR4" s="308"/>
      <c r="AS4" s="308"/>
    </row>
    <row r="5" spans="1:45" ht="19" x14ac:dyDescent="0.25">
      <c r="A5" s="179"/>
      <c r="B5" s="38"/>
      <c r="C5" s="148" t="s">
        <v>4</v>
      </c>
      <c r="D5" s="51" t="s">
        <v>146</v>
      </c>
      <c r="E5" s="68"/>
      <c r="F5" s="32"/>
      <c r="G5" s="13"/>
      <c r="H5" s="12"/>
      <c r="I5" s="12"/>
      <c r="J5" s="140">
        <v>11</v>
      </c>
      <c r="K5" s="140">
        <v>10.5</v>
      </c>
      <c r="L5" s="140">
        <v>10.5</v>
      </c>
      <c r="M5" s="140">
        <v>9</v>
      </c>
      <c r="N5" s="140"/>
      <c r="O5" s="12"/>
      <c r="P5" s="12"/>
      <c r="Q5" s="140">
        <v>10.5</v>
      </c>
      <c r="R5" s="140">
        <v>9.5</v>
      </c>
      <c r="S5" s="140"/>
      <c r="T5" s="12"/>
      <c r="U5" s="140"/>
      <c r="V5" s="12"/>
      <c r="W5" s="12"/>
      <c r="X5" s="140"/>
      <c r="Y5" s="140"/>
      <c r="Z5" s="140">
        <v>10.5</v>
      </c>
      <c r="AA5" s="140">
        <v>10.5</v>
      </c>
      <c r="AB5" s="140">
        <v>9</v>
      </c>
      <c r="AC5" s="12"/>
      <c r="AD5" s="12"/>
      <c r="AE5" s="12"/>
      <c r="AF5" s="140">
        <v>10.5</v>
      </c>
      <c r="AG5" s="140">
        <v>10.5</v>
      </c>
      <c r="AH5" s="140">
        <v>10.5</v>
      </c>
      <c r="AI5" s="140">
        <v>7</v>
      </c>
      <c r="AJ5" s="12"/>
      <c r="AK5" s="12"/>
      <c r="AL5" s="183">
        <f t="shared" ref="AL5:AL46" si="5">SUM(G5:AK5)</f>
        <v>129.5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5" ht="19" x14ac:dyDescent="0.25">
      <c r="A6" s="179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40">
        <v>11</v>
      </c>
      <c r="K6" s="140">
        <v>10.5</v>
      </c>
      <c r="L6" s="140">
        <v>10.5</v>
      </c>
      <c r="M6" s="140">
        <v>9</v>
      </c>
      <c r="N6" s="140"/>
      <c r="O6" s="12"/>
      <c r="P6" s="12"/>
      <c r="Q6" s="140">
        <v>10.5</v>
      </c>
      <c r="R6" s="140">
        <v>9.5</v>
      </c>
      <c r="S6" s="140"/>
      <c r="T6" s="12"/>
      <c r="U6" s="140"/>
      <c r="V6" s="12"/>
      <c r="W6" s="12"/>
      <c r="X6" s="140"/>
      <c r="Y6" s="140"/>
      <c r="Z6" s="140">
        <v>10.5</v>
      </c>
      <c r="AA6" s="140">
        <v>10.5</v>
      </c>
      <c r="AB6" s="140">
        <v>9</v>
      </c>
      <c r="AC6" s="12"/>
      <c r="AD6" s="12"/>
      <c r="AE6" s="12"/>
      <c r="AF6" s="140">
        <v>10.5</v>
      </c>
      <c r="AG6" s="140">
        <v>10.5</v>
      </c>
      <c r="AH6" s="140">
        <v>10.5</v>
      </c>
      <c r="AI6" s="140">
        <v>7</v>
      </c>
      <c r="AJ6" s="12"/>
      <c r="AK6" s="12"/>
      <c r="AL6" s="183">
        <f>SUM(G6:AK6)</f>
        <v>129.5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5" ht="19" x14ac:dyDescent="0.25">
      <c r="A8" s="179"/>
      <c r="B8" s="38"/>
      <c r="C8" s="79" t="s">
        <v>5</v>
      </c>
      <c r="D8" s="32"/>
      <c r="E8" s="51"/>
      <c r="F8" s="31"/>
      <c r="G8" s="13"/>
      <c r="H8" s="180"/>
      <c r="I8" s="12"/>
      <c r="J8" s="167">
        <v>8</v>
      </c>
      <c r="K8" s="167">
        <v>8</v>
      </c>
      <c r="L8" s="167">
        <v>8</v>
      </c>
      <c r="M8" s="167">
        <v>8</v>
      </c>
      <c r="N8" s="167">
        <v>6.5</v>
      </c>
      <c r="O8" s="180"/>
      <c r="P8" s="12"/>
      <c r="Q8" s="167">
        <v>8</v>
      </c>
      <c r="R8" s="167">
        <v>8</v>
      </c>
      <c r="S8" s="167">
        <v>8</v>
      </c>
      <c r="T8" s="180">
        <v>8</v>
      </c>
      <c r="U8" s="167">
        <v>6.5</v>
      </c>
      <c r="V8" s="180"/>
      <c r="W8" s="12"/>
      <c r="X8" s="167">
        <v>8</v>
      </c>
      <c r="Y8" s="167">
        <v>8</v>
      </c>
      <c r="Z8" s="167">
        <v>8</v>
      </c>
      <c r="AA8" s="167">
        <v>8</v>
      </c>
      <c r="AB8" s="167">
        <v>6.5</v>
      </c>
      <c r="AC8" s="180"/>
      <c r="AD8" s="12"/>
      <c r="AE8" s="12">
        <v>8</v>
      </c>
      <c r="AF8" s="167">
        <v>8</v>
      </c>
      <c r="AG8" s="167">
        <v>8</v>
      </c>
      <c r="AH8" s="167">
        <v>8</v>
      </c>
      <c r="AI8" s="167">
        <v>8</v>
      </c>
      <c r="AJ8" s="180"/>
      <c r="AK8" s="180"/>
      <c r="AL8" s="183">
        <f t="shared" si="5"/>
        <v>155.5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5" ht="19" x14ac:dyDescent="0.25">
      <c r="A9" s="179"/>
      <c r="B9" s="38"/>
      <c r="C9" s="78" t="s">
        <v>117</v>
      </c>
      <c r="D9" s="32"/>
      <c r="E9" s="51"/>
      <c r="F9" s="31"/>
      <c r="G9" s="13"/>
      <c r="H9" s="180"/>
      <c r="I9" s="12"/>
      <c r="J9" s="167">
        <v>3.5</v>
      </c>
      <c r="K9" s="167">
        <v>3.5</v>
      </c>
      <c r="L9" s="167">
        <v>3.5</v>
      </c>
      <c r="M9" s="167">
        <v>3.5</v>
      </c>
      <c r="N9" s="167"/>
      <c r="O9" s="180"/>
      <c r="P9" s="12"/>
      <c r="Q9" s="167">
        <v>3.5</v>
      </c>
      <c r="R9" s="167">
        <v>3.5</v>
      </c>
      <c r="S9" s="167">
        <v>3.5</v>
      </c>
      <c r="T9" s="180"/>
      <c r="U9" s="167"/>
      <c r="V9" s="180"/>
      <c r="W9" s="12"/>
      <c r="X9" s="167">
        <v>3.5</v>
      </c>
      <c r="Y9" s="167">
        <v>3.5</v>
      </c>
      <c r="Z9" s="167">
        <v>3.5</v>
      </c>
      <c r="AA9" s="167">
        <v>3.5</v>
      </c>
      <c r="AB9" s="167"/>
      <c r="AC9" s="180"/>
      <c r="AD9" s="12"/>
      <c r="AE9" s="12"/>
      <c r="AF9" s="167">
        <v>3.5</v>
      </c>
      <c r="AG9" s="167">
        <v>3.5</v>
      </c>
      <c r="AH9" s="167">
        <v>3.5</v>
      </c>
      <c r="AI9" s="167">
        <v>3.5</v>
      </c>
      <c r="AJ9" s="180"/>
      <c r="AK9" s="180"/>
      <c r="AL9" s="183">
        <f t="shared" si="5"/>
        <v>52.5</v>
      </c>
      <c r="AM9" s="184"/>
      <c r="AN9" s="185"/>
      <c r="AO9" s="185"/>
      <c r="AP9" s="185"/>
      <c r="AQ9" s="185"/>
      <c r="AR9" s="185"/>
      <c r="AS9" s="185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83">
        <f t="shared" si="5"/>
        <v>0</v>
      </c>
      <c r="AM10" s="184"/>
      <c r="AN10" s="185"/>
      <c r="AO10" s="185"/>
      <c r="AP10" s="185"/>
      <c r="AQ10" s="185"/>
      <c r="AR10" s="185"/>
      <c r="AS10" s="185">
        <f t="shared" si="6"/>
        <v>0</v>
      </c>
    </row>
    <row r="11" spans="1:45" ht="19" x14ac:dyDescent="0.25">
      <c r="A11" s="179"/>
      <c r="B11" s="38"/>
      <c r="C11" s="151" t="s">
        <v>141</v>
      </c>
      <c r="D11" s="171" t="s">
        <v>147</v>
      </c>
      <c r="E11" s="65" t="s">
        <v>144</v>
      </c>
      <c r="F11" s="230" t="s">
        <v>165</v>
      </c>
      <c r="G11" s="13"/>
      <c r="H11" s="12"/>
      <c r="I11" s="12"/>
      <c r="J11" s="166">
        <v>8</v>
      </c>
      <c r="K11" s="166">
        <v>10</v>
      </c>
      <c r="L11" s="166">
        <v>10</v>
      </c>
      <c r="M11" s="166">
        <v>10</v>
      </c>
      <c r="N11" s="166">
        <v>6.5</v>
      </c>
      <c r="O11" s="12">
        <v>5</v>
      </c>
      <c r="P11" s="12"/>
      <c r="Q11" s="166">
        <v>10</v>
      </c>
      <c r="R11" s="166">
        <v>10</v>
      </c>
      <c r="S11" s="166">
        <v>10</v>
      </c>
      <c r="T11" s="166"/>
      <c r="U11" s="166">
        <v>6.5</v>
      </c>
      <c r="V11" s="13">
        <v>5</v>
      </c>
      <c r="W11" s="12"/>
      <c r="X11" s="166">
        <v>10</v>
      </c>
      <c r="Y11" s="166">
        <v>10</v>
      </c>
      <c r="Z11" s="166">
        <v>10</v>
      </c>
      <c r="AA11" s="166">
        <v>10</v>
      </c>
      <c r="AB11" s="166">
        <v>6.5</v>
      </c>
      <c r="AC11" s="13"/>
      <c r="AD11" s="12"/>
      <c r="AE11" s="12"/>
      <c r="AF11" s="166">
        <v>10</v>
      </c>
      <c r="AG11" s="166">
        <v>10</v>
      </c>
      <c r="AH11" s="166">
        <v>10</v>
      </c>
      <c r="AI11" s="166">
        <v>8</v>
      </c>
      <c r="AJ11" s="13"/>
      <c r="AK11" s="13"/>
      <c r="AL11" s="183">
        <f t="shared" si="5"/>
        <v>175.5</v>
      </c>
      <c r="AM11" s="184"/>
      <c r="AN11" s="185"/>
      <c r="AO11" s="185"/>
      <c r="AP11" s="185">
        <v>1010</v>
      </c>
      <c r="AQ11" s="185">
        <v>1010</v>
      </c>
      <c r="AR11" s="185"/>
      <c r="AS11" s="185">
        <f t="shared" si="6"/>
        <v>2020</v>
      </c>
    </row>
    <row r="12" spans="1:45" ht="19" x14ac:dyDescent="0.25">
      <c r="A12" s="227"/>
      <c r="B12" s="38">
        <v>14</v>
      </c>
      <c r="C12" s="78" t="s">
        <v>35</v>
      </c>
      <c r="D12" s="171" t="s">
        <v>148</v>
      </c>
      <c r="E12" s="65" t="s">
        <v>144</v>
      </c>
      <c r="F12" s="31"/>
      <c r="G12" s="13"/>
      <c r="H12" s="12"/>
      <c r="I12" s="12"/>
      <c r="J12" s="166">
        <v>8</v>
      </c>
      <c r="K12" s="166">
        <v>10</v>
      </c>
      <c r="L12" s="166">
        <v>10</v>
      </c>
      <c r="M12" s="166">
        <v>10</v>
      </c>
      <c r="N12" s="166">
        <v>10</v>
      </c>
      <c r="O12" s="12">
        <v>5</v>
      </c>
      <c r="P12" s="12"/>
      <c r="Q12" s="166">
        <v>10</v>
      </c>
      <c r="R12" s="166">
        <v>10</v>
      </c>
      <c r="S12" s="166">
        <v>10</v>
      </c>
      <c r="T12" s="13"/>
      <c r="U12" s="166">
        <v>10</v>
      </c>
      <c r="V12" s="13">
        <v>5</v>
      </c>
      <c r="W12" s="12"/>
      <c r="X12" s="166">
        <v>10</v>
      </c>
      <c r="Y12" s="166">
        <v>10</v>
      </c>
      <c r="Z12" s="166">
        <v>10</v>
      </c>
      <c r="AA12" s="166">
        <v>10</v>
      </c>
      <c r="AB12" s="166">
        <v>10</v>
      </c>
      <c r="AC12" s="13">
        <v>5</v>
      </c>
      <c r="AD12" s="12"/>
      <c r="AE12" s="12"/>
      <c r="AF12" s="166">
        <v>10</v>
      </c>
      <c r="AG12" s="166">
        <v>10</v>
      </c>
      <c r="AH12" s="166">
        <v>10</v>
      </c>
      <c r="AI12" s="166"/>
      <c r="AJ12" s="13"/>
      <c r="AK12" s="13"/>
      <c r="AL12" s="183">
        <f t="shared" si="5"/>
        <v>183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5" ht="19" x14ac:dyDescent="0.25">
      <c r="A13" s="227"/>
      <c r="B13" s="38">
        <v>13</v>
      </c>
      <c r="C13" s="113" t="s">
        <v>105</v>
      </c>
      <c r="D13" s="171" t="s">
        <v>148</v>
      </c>
      <c r="E13" s="65" t="s">
        <v>144</v>
      </c>
      <c r="F13" s="31"/>
      <c r="G13" s="13"/>
      <c r="H13" s="12"/>
      <c r="I13" s="12"/>
      <c r="J13" s="166">
        <v>8</v>
      </c>
      <c r="K13" s="166">
        <v>10</v>
      </c>
      <c r="L13" s="166">
        <v>10</v>
      </c>
      <c r="M13" s="166">
        <v>10</v>
      </c>
      <c r="N13" s="166">
        <v>10</v>
      </c>
      <c r="O13" s="12">
        <v>5</v>
      </c>
      <c r="P13" s="12"/>
      <c r="Q13" s="166">
        <v>10</v>
      </c>
      <c r="R13" s="166">
        <v>10</v>
      </c>
      <c r="S13" s="166">
        <v>10</v>
      </c>
      <c r="T13" s="13"/>
      <c r="U13" s="166">
        <v>10</v>
      </c>
      <c r="V13" s="13">
        <v>5</v>
      </c>
      <c r="W13" s="12"/>
      <c r="X13" s="166">
        <v>10</v>
      </c>
      <c r="Y13" s="166">
        <v>10</v>
      </c>
      <c r="Z13" s="166">
        <v>10</v>
      </c>
      <c r="AA13" s="166">
        <v>10</v>
      </c>
      <c r="AB13" s="166">
        <v>10</v>
      </c>
      <c r="AC13" s="13">
        <v>5</v>
      </c>
      <c r="AD13" s="12"/>
      <c r="AE13" s="12"/>
      <c r="AF13" s="166">
        <v>10</v>
      </c>
      <c r="AG13" s="166">
        <v>10</v>
      </c>
      <c r="AH13" s="166">
        <v>10</v>
      </c>
      <c r="AI13" s="166"/>
      <c r="AJ13" s="13"/>
      <c r="AK13" s="13"/>
      <c r="AL13" s="183">
        <f t="shared" si="5"/>
        <v>183</v>
      </c>
      <c r="AM13" s="184"/>
      <c r="AN13" s="185"/>
      <c r="AO13" s="185"/>
      <c r="AP13" s="185"/>
      <c r="AQ13" s="185">
        <v>610</v>
      </c>
      <c r="AR13" s="185"/>
      <c r="AS13" s="185">
        <f t="shared" si="6"/>
        <v>610</v>
      </c>
    </row>
    <row r="14" spans="1:45" ht="19" x14ac:dyDescent="0.25">
      <c r="A14" s="227"/>
      <c r="B14" s="38">
        <v>13</v>
      </c>
      <c r="C14" s="113" t="s">
        <v>139</v>
      </c>
      <c r="D14" s="171" t="s">
        <v>148</v>
      </c>
      <c r="E14" s="65" t="s">
        <v>144</v>
      </c>
      <c r="F14" s="31"/>
      <c r="G14" s="13"/>
      <c r="H14" s="12"/>
      <c r="I14" s="12"/>
      <c r="J14" s="166">
        <v>8</v>
      </c>
      <c r="K14" s="166">
        <v>10</v>
      </c>
      <c r="L14" s="166">
        <v>10</v>
      </c>
      <c r="M14" s="166">
        <v>10</v>
      </c>
      <c r="N14" s="166">
        <v>10</v>
      </c>
      <c r="O14" s="12">
        <v>5</v>
      </c>
      <c r="P14" s="12"/>
      <c r="Q14" s="166">
        <v>10</v>
      </c>
      <c r="R14" s="166">
        <v>10</v>
      </c>
      <c r="S14" s="166">
        <v>10</v>
      </c>
      <c r="T14" s="13"/>
      <c r="U14" s="166">
        <v>10</v>
      </c>
      <c r="V14" s="13">
        <v>5</v>
      </c>
      <c r="W14" s="12"/>
      <c r="X14" s="166">
        <v>10</v>
      </c>
      <c r="Y14" s="166">
        <v>10</v>
      </c>
      <c r="Z14" s="166">
        <v>10</v>
      </c>
      <c r="AA14" s="166">
        <v>10</v>
      </c>
      <c r="AB14" s="166">
        <v>10</v>
      </c>
      <c r="AC14" s="13">
        <v>5</v>
      </c>
      <c r="AD14" s="12"/>
      <c r="AE14" s="12"/>
      <c r="AF14" s="166">
        <v>10</v>
      </c>
      <c r="AG14" s="166">
        <v>10</v>
      </c>
      <c r="AH14" s="166">
        <v>10</v>
      </c>
      <c r="AI14" s="166"/>
      <c r="AJ14" s="13"/>
      <c r="AK14" s="13"/>
      <c r="AL14" s="183">
        <f t="shared" si="5"/>
        <v>183</v>
      </c>
      <c r="AM14" s="184"/>
      <c r="AN14" s="185"/>
      <c r="AO14" s="185"/>
      <c r="AP14" s="185"/>
      <c r="AQ14" s="185">
        <v>610</v>
      </c>
      <c r="AR14" s="185"/>
      <c r="AS14" s="185">
        <f t="shared" si="6"/>
        <v>610</v>
      </c>
    </row>
    <row r="15" spans="1:45" ht="19" x14ac:dyDescent="0.25">
      <c r="A15" s="6"/>
      <c r="B15" s="38"/>
      <c r="C15" s="161" t="s">
        <v>108</v>
      </c>
      <c r="D15" s="171" t="s">
        <v>149</v>
      </c>
      <c r="E15" s="65" t="s">
        <v>144</v>
      </c>
      <c r="F15" s="31"/>
      <c r="G15" s="13"/>
      <c r="H15" s="12"/>
      <c r="I15" s="12"/>
      <c r="J15" s="12"/>
      <c r="K15" s="166">
        <v>10</v>
      </c>
      <c r="L15" s="166">
        <v>10</v>
      </c>
      <c r="M15" s="166">
        <v>10</v>
      </c>
      <c r="N15" s="166">
        <v>5</v>
      </c>
      <c r="O15" s="12"/>
      <c r="P15" s="12"/>
      <c r="Q15" s="166">
        <v>10</v>
      </c>
      <c r="R15" s="166">
        <v>10</v>
      </c>
      <c r="S15" s="166">
        <v>7</v>
      </c>
      <c r="T15" s="13"/>
      <c r="U15" s="166"/>
      <c r="V15" s="13"/>
      <c r="W15" s="12"/>
      <c r="X15" s="166">
        <v>10</v>
      </c>
      <c r="Y15" s="166">
        <v>10</v>
      </c>
      <c r="Z15" s="166">
        <v>10</v>
      </c>
      <c r="AA15" s="166">
        <v>10</v>
      </c>
      <c r="AB15" s="166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83">
        <f t="shared" si="5"/>
        <v>107</v>
      </c>
      <c r="AM15" s="184"/>
      <c r="AN15" s="185"/>
      <c r="AO15" s="185"/>
      <c r="AP15" s="185"/>
      <c r="AQ15" s="185"/>
      <c r="AR15" s="185"/>
      <c r="AS15" s="185">
        <f t="shared" si="6"/>
        <v>0</v>
      </c>
    </row>
    <row r="16" spans="1:45" ht="19" x14ac:dyDescent="0.25">
      <c r="A16" s="6"/>
      <c r="B16" s="38"/>
      <c r="C16" s="160" t="s">
        <v>109</v>
      </c>
      <c r="D16" s="32"/>
      <c r="E16" s="65" t="s">
        <v>144</v>
      </c>
      <c r="F16" s="31"/>
      <c r="G16" s="13"/>
      <c r="H16" s="12"/>
      <c r="I16" s="12"/>
      <c r="J16" s="12"/>
      <c r="K16" s="166">
        <v>10</v>
      </c>
      <c r="L16" s="166">
        <v>10</v>
      </c>
      <c r="M16" s="166">
        <v>10</v>
      </c>
      <c r="N16" s="166">
        <v>5</v>
      </c>
      <c r="O16" s="12"/>
      <c r="P16" s="12"/>
      <c r="Q16" s="166">
        <v>10</v>
      </c>
      <c r="R16" s="166">
        <v>10</v>
      </c>
      <c r="S16" s="166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83">
        <f t="shared" si="5"/>
        <v>62</v>
      </c>
      <c r="AM16" s="184"/>
      <c r="AN16" s="185"/>
      <c r="AO16" s="185"/>
      <c r="AP16" s="185"/>
      <c r="AQ16" s="185"/>
      <c r="AR16" s="185"/>
      <c r="AS16" s="185">
        <f t="shared" si="6"/>
        <v>0</v>
      </c>
    </row>
    <row r="17" spans="1:45" ht="19" x14ac:dyDescent="0.25">
      <c r="A17" s="6"/>
      <c r="B17" s="38"/>
      <c r="C17" s="161" t="s">
        <v>133</v>
      </c>
      <c r="D17" s="171" t="s">
        <v>149</v>
      </c>
      <c r="E17" s="65" t="s">
        <v>144</v>
      </c>
      <c r="F17" s="31"/>
      <c r="G17" s="13"/>
      <c r="H17" s="12"/>
      <c r="I17" s="12"/>
      <c r="J17" s="12"/>
      <c r="K17" s="166">
        <v>10</v>
      </c>
      <c r="L17" s="166">
        <v>10</v>
      </c>
      <c r="M17" s="166">
        <v>10</v>
      </c>
      <c r="N17" s="166">
        <v>5</v>
      </c>
      <c r="O17" s="12"/>
      <c r="P17" s="12"/>
      <c r="Q17" s="166">
        <v>10</v>
      </c>
      <c r="R17" s="166">
        <v>10</v>
      </c>
      <c r="S17" s="166">
        <v>7</v>
      </c>
      <c r="T17" s="13"/>
      <c r="U17" s="4"/>
      <c r="V17" s="13"/>
      <c r="W17" s="12"/>
      <c r="X17" s="166">
        <v>10</v>
      </c>
      <c r="Y17" s="166">
        <v>10</v>
      </c>
      <c r="Z17" s="166">
        <v>10</v>
      </c>
      <c r="AA17" s="166">
        <v>10</v>
      </c>
      <c r="AB17" s="166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83">
        <f t="shared" si="5"/>
        <v>107</v>
      </c>
      <c r="AM17" s="184"/>
      <c r="AN17" s="185"/>
      <c r="AO17" s="185"/>
      <c r="AP17" s="185"/>
      <c r="AQ17" s="185"/>
      <c r="AR17" s="185"/>
      <c r="AS17" s="185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5" ht="19" x14ac:dyDescent="0.25">
      <c r="A19" s="228"/>
      <c r="B19" s="38">
        <v>20</v>
      </c>
      <c r="C19" s="151" t="s">
        <v>140</v>
      </c>
      <c r="D19" s="32" t="s">
        <v>145</v>
      </c>
      <c r="E19" s="65"/>
      <c r="F19" s="230" t="s">
        <v>164</v>
      </c>
      <c r="G19" s="13"/>
      <c r="H19" s="12"/>
      <c r="I19" s="12"/>
      <c r="J19" s="164" t="s">
        <v>81</v>
      </c>
      <c r="K19" s="164">
        <v>9</v>
      </c>
      <c r="L19" s="164">
        <v>9</v>
      </c>
      <c r="M19" s="164">
        <v>5</v>
      </c>
      <c r="N19" s="164">
        <v>5</v>
      </c>
      <c r="O19" s="12"/>
      <c r="P19" s="12"/>
      <c r="Q19" s="164">
        <v>9.5</v>
      </c>
      <c r="R19" s="164">
        <v>3</v>
      </c>
      <c r="S19" s="164">
        <v>9.5</v>
      </c>
      <c r="T19" s="13"/>
      <c r="U19" s="164" t="s">
        <v>81</v>
      </c>
      <c r="V19" s="13"/>
      <c r="W19" s="12"/>
      <c r="X19" s="164">
        <v>9.5</v>
      </c>
      <c r="Y19" s="164">
        <v>9.5</v>
      </c>
      <c r="Z19" s="164">
        <v>8.5</v>
      </c>
      <c r="AA19" s="164">
        <v>5</v>
      </c>
      <c r="AB19" s="164" t="s">
        <v>81</v>
      </c>
      <c r="AC19" s="13"/>
      <c r="AD19" s="12"/>
      <c r="AE19" s="12"/>
      <c r="AF19" s="164">
        <v>9.5</v>
      </c>
      <c r="AG19" s="164">
        <v>9.5</v>
      </c>
      <c r="AH19" s="164">
        <v>9.5</v>
      </c>
      <c r="AI19" s="164">
        <v>9.5</v>
      </c>
      <c r="AJ19" s="13"/>
      <c r="AK19" s="13"/>
      <c r="AL19" s="183">
        <f t="shared" si="5"/>
        <v>120.5</v>
      </c>
      <c r="AM19" s="184"/>
      <c r="AN19" s="185"/>
      <c r="AO19" s="185"/>
      <c r="AP19" s="185">
        <v>1010</v>
      </c>
      <c r="AQ19" s="185">
        <v>510</v>
      </c>
      <c r="AR19" s="185"/>
      <c r="AS19" s="185">
        <f t="shared" si="6"/>
        <v>1520</v>
      </c>
    </row>
    <row r="20" spans="1:45" ht="19" x14ac:dyDescent="0.25">
      <c r="A20" s="228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64"/>
      <c r="K20" s="164">
        <v>9</v>
      </c>
      <c r="L20" s="164">
        <v>9</v>
      </c>
      <c r="M20" s="164">
        <v>7.5</v>
      </c>
      <c r="N20" s="164">
        <v>5</v>
      </c>
      <c r="O20" s="12" t="s">
        <v>163</v>
      </c>
      <c r="P20" s="12"/>
      <c r="Q20" s="12"/>
      <c r="R20" s="13"/>
      <c r="S20" s="13"/>
      <c r="T20" s="13"/>
      <c r="U20" s="13"/>
      <c r="V20" s="13"/>
      <c r="W20" s="12"/>
      <c r="X20" s="164">
        <v>9.5</v>
      </c>
      <c r="Y20" s="164">
        <v>9.5</v>
      </c>
      <c r="Z20" s="164">
        <v>8.5</v>
      </c>
      <c r="AA20" s="164">
        <v>5</v>
      </c>
      <c r="AB20" s="164"/>
      <c r="AC20" s="13"/>
      <c r="AD20" s="12"/>
      <c r="AE20" s="12"/>
      <c r="AF20" s="164">
        <v>9.5</v>
      </c>
      <c r="AG20" s="164">
        <v>9.5</v>
      </c>
      <c r="AH20" s="164">
        <v>9.5</v>
      </c>
      <c r="AI20" s="164">
        <v>9.5</v>
      </c>
      <c r="AJ20" s="13">
        <v>3</v>
      </c>
      <c r="AK20" s="13"/>
      <c r="AL20" s="183">
        <f t="shared" si="5"/>
        <v>104</v>
      </c>
      <c r="AM20" s="184"/>
      <c r="AN20" s="185"/>
      <c r="AO20" s="185"/>
      <c r="AP20" s="185"/>
      <c r="AQ20" s="185"/>
      <c r="AR20" s="185">
        <v>310</v>
      </c>
      <c r="AS20" s="185">
        <f t="shared" si="6"/>
        <v>310</v>
      </c>
    </row>
    <row r="21" spans="1:45" ht="19" x14ac:dyDescent="0.25">
      <c r="A21" s="228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64"/>
      <c r="K21" s="164">
        <v>9</v>
      </c>
      <c r="L21" s="164">
        <v>9</v>
      </c>
      <c r="M21" s="164">
        <v>7.5</v>
      </c>
      <c r="N21" s="164">
        <v>5</v>
      </c>
      <c r="O21" s="12" t="s">
        <v>163</v>
      </c>
      <c r="P21" s="12"/>
      <c r="Q21" s="12"/>
      <c r="R21" s="13"/>
      <c r="S21" s="13"/>
      <c r="T21" s="12"/>
      <c r="U21" s="13"/>
      <c r="V21" s="12"/>
      <c r="W21" s="12"/>
      <c r="X21" s="12"/>
      <c r="Y21" s="164">
        <v>9.5</v>
      </c>
      <c r="Z21" s="164">
        <v>8.5</v>
      </c>
      <c r="AA21" s="164">
        <v>5</v>
      </c>
      <c r="AB21" s="164">
        <v>9.5</v>
      </c>
      <c r="AC21" s="12"/>
      <c r="AD21" s="12"/>
      <c r="AE21" s="12"/>
      <c r="AF21" s="164">
        <v>9.5</v>
      </c>
      <c r="AG21" s="164">
        <v>9.5</v>
      </c>
      <c r="AH21" s="164">
        <v>9.5</v>
      </c>
      <c r="AI21" s="164">
        <v>9.5</v>
      </c>
      <c r="AJ21" s="12">
        <v>3</v>
      </c>
      <c r="AK21" s="12"/>
      <c r="AL21" s="183">
        <f t="shared" si="5"/>
        <v>104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5" ht="19" x14ac:dyDescent="0.25">
      <c r="A22" s="6"/>
      <c r="B22" s="38"/>
      <c r="C22" s="160" t="s">
        <v>142</v>
      </c>
      <c r="D22" s="32" t="s">
        <v>145</v>
      </c>
      <c r="E22" s="51"/>
      <c r="F22" s="31"/>
      <c r="G22" s="13"/>
      <c r="H22" s="12"/>
      <c r="I22" s="12"/>
      <c r="J22" s="164"/>
      <c r="K22" s="164">
        <v>9</v>
      </c>
      <c r="L22" s="164">
        <v>9</v>
      </c>
      <c r="M22" s="164">
        <v>7.5</v>
      </c>
      <c r="N22" s="164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64">
        <v>9.5</v>
      </c>
      <c r="Z22" s="164">
        <v>8.5</v>
      </c>
      <c r="AA22" s="164">
        <v>5</v>
      </c>
      <c r="AB22" s="164">
        <v>9.5</v>
      </c>
      <c r="AC22" s="13"/>
      <c r="AD22" s="12"/>
      <c r="AE22" s="12"/>
      <c r="AF22" s="164">
        <v>9.5</v>
      </c>
      <c r="AG22" s="164">
        <v>9.5</v>
      </c>
      <c r="AH22" s="164">
        <v>9.5</v>
      </c>
      <c r="AI22" s="164">
        <v>9.5</v>
      </c>
      <c r="AJ22" s="13">
        <v>3</v>
      </c>
      <c r="AK22" s="13"/>
      <c r="AL22" s="183">
        <f t="shared" si="5"/>
        <v>104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83">
        <f t="shared" si="5"/>
        <v>0</v>
      </c>
      <c r="AM23" s="184"/>
      <c r="AN23" s="185"/>
      <c r="AO23" s="185"/>
      <c r="AP23" s="185"/>
      <c r="AQ23" s="185"/>
      <c r="AR23" s="185"/>
      <c r="AS23" s="185">
        <f t="shared" si="6"/>
        <v>0</v>
      </c>
    </row>
    <row r="24" spans="1:45" ht="19" x14ac:dyDescent="0.25">
      <c r="A24" s="228"/>
      <c r="B24" s="38">
        <v>19</v>
      </c>
      <c r="C24" s="156" t="s">
        <v>125</v>
      </c>
      <c r="D24" s="174" t="s">
        <v>143</v>
      </c>
      <c r="E24" s="173" t="s">
        <v>152</v>
      </c>
      <c r="F24" s="175" t="s">
        <v>153</v>
      </c>
      <c r="G24" s="13"/>
      <c r="H24" s="12"/>
      <c r="I24" s="12"/>
      <c r="J24" s="165">
        <v>10</v>
      </c>
      <c r="K24" s="165"/>
      <c r="L24" s="165">
        <v>6.5</v>
      </c>
      <c r="M24" s="165">
        <v>9.5</v>
      </c>
      <c r="N24" s="165"/>
      <c r="O24" s="12"/>
      <c r="P24" s="12"/>
      <c r="Q24" s="170">
        <v>8</v>
      </c>
      <c r="R24" s="170">
        <v>10.5</v>
      </c>
      <c r="S24" s="170">
        <v>11.5</v>
      </c>
      <c r="T24" s="13">
        <v>7.5</v>
      </c>
      <c r="U24" s="170">
        <v>11</v>
      </c>
      <c r="V24" s="13">
        <v>10</v>
      </c>
      <c r="W24" s="12">
        <v>2.5</v>
      </c>
      <c r="X24" s="170">
        <v>11.5</v>
      </c>
      <c r="Y24" s="170">
        <v>7</v>
      </c>
      <c r="Z24" s="175">
        <v>11.5</v>
      </c>
      <c r="AA24" s="175">
        <v>11.5</v>
      </c>
      <c r="AB24" s="175">
        <v>6</v>
      </c>
      <c r="AC24" s="13"/>
      <c r="AD24" s="12"/>
      <c r="AE24" s="12"/>
      <c r="AF24" s="175"/>
      <c r="AG24" s="175"/>
      <c r="AH24" s="175"/>
      <c r="AI24" s="175"/>
      <c r="AJ24" s="13"/>
      <c r="AK24" s="13"/>
      <c r="AL24" s="183">
        <f t="shared" si="5"/>
        <v>134.5</v>
      </c>
      <c r="AM24" s="184">
        <v>1010</v>
      </c>
      <c r="AN24" s="185"/>
      <c r="AO24" s="185"/>
      <c r="AP24" s="185"/>
      <c r="AQ24" s="185"/>
      <c r="AR24" s="185"/>
      <c r="AS24" s="185">
        <f t="shared" si="6"/>
        <v>1010</v>
      </c>
    </row>
    <row r="25" spans="1:45" ht="19" x14ac:dyDescent="0.25">
      <c r="A25" s="228"/>
      <c r="B25" s="38">
        <v>17</v>
      </c>
      <c r="C25" s="152" t="s">
        <v>116</v>
      </c>
      <c r="D25" s="174" t="s">
        <v>143</v>
      </c>
      <c r="E25" s="173" t="s">
        <v>152</v>
      </c>
      <c r="F25" s="175" t="s">
        <v>153</v>
      </c>
      <c r="G25" s="13"/>
      <c r="H25" s="12"/>
      <c r="I25" s="12"/>
      <c r="J25" s="165">
        <v>10</v>
      </c>
      <c r="K25" s="165">
        <v>10</v>
      </c>
      <c r="L25" s="165">
        <v>6.5</v>
      </c>
      <c r="M25" s="165">
        <v>9.5</v>
      </c>
      <c r="N25" s="165"/>
      <c r="O25" s="12"/>
      <c r="P25" s="12"/>
      <c r="Q25" s="170">
        <v>8</v>
      </c>
      <c r="R25" s="170">
        <v>10.5</v>
      </c>
      <c r="S25" s="170">
        <v>11.5</v>
      </c>
      <c r="T25" s="13">
        <v>7.5</v>
      </c>
      <c r="U25" s="170">
        <v>11</v>
      </c>
      <c r="V25" s="13">
        <v>10</v>
      </c>
      <c r="W25" s="12">
        <v>2.5</v>
      </c>
      <c r="X25" s="170">
        <v>11.5</v>
      </c>
      <c r="Y25" s="170">
        <v>7</v>
      </c>
      <c r="Z25" s="175">
        <v>11.5</v>
      </c>
      <c r="AA25" s="175">
        <v>10</v>
      </c>
      <c r="AB25" s="175">
        <v>6</v>
      </c>
      <c r="AC25" s="12"/>
      <c r="AD25" s="12"/>
      <c r="AE25" s="12"/>
      <c r="AF25" s="175"/>
      <c r="AG25" s="175">
        <v>11.5</v>
      </c>
      <c r="AH25" s="175">
        <v>11</v>
      </c>
      <c r="AI25" s="175">
        <v>11</v>
      </c>
      <c r="AJ25" s="12">
        <v>11</v>
      </c>
      <c r="AK25" s="12">
        <v>5</v>
      </c>
      <c r="AL25" s="183">
        <f t="shared" si="5"/>
        <v>192.5</v>
      </c>
      <c r="AM25" s="184"/>
      <c r="AN25" s="185"/>
      <c r="AO25" s="185"/>
      <c r="AP25" s="185"/>
      <c r="AQ25" s="185"/>
      <c r="AR25" s="185"/>
      <c r="AS25" s="185">
        <f t="shared" si="6"/>
        <v>0</v>
      </c>
    </row>
    <row r="26" spans="1:45" ht="19" x14ac:dyDescent="0.25">
      <c r="A26" s="228"/>
      <c r="B26" s="38">
        <v>17</v>
      </c>
      <c r="C26" s="113" t="s">
        <v>134</v>
      </c>
      <c r="D26" s="174" t="s">
        <v>143</v>
      </c>
      <c r="E26" s="173" t="s">
        <v>152</v>
      </c>
      <c r="F26" s="175" t="s">
        <v>153</v>
      </c>
      <c r="G26" s="13"/>
      <c r="H26" s="12"/>
      <c r="I26" s="12"/>
      <c r="J26" s="165">
        <v>10</v>
      </c>
      <c r="K26" s="165">
        <v>10</v>
      </c>
      <c r="L26" s="165">
        <v>6.5</v>
      </c>
      <c r="M26" s="165">
        <v>9.5</v>
      </c>
      <c r="N26" s="165"/>
      <c r="O26" s="12"/>
      <c r="P26" s="12"/>
      <c r="Q26" s="170">
        <v>8</v>
      </c>
      <c r="R26" s="170">
        <v>10.5</v>
      </c>
      <c r="S26" s="170">
        <v>11.5</v>
      </c>
      <c r="T26" s="13">
        <v>7.5</v>
      </c>
      <c r="U26" s="170">
        <v>11</v>
      </c>
      <c r="V26" s="13">
        <v>10</v>
      </c>
      <c r="W26" s="12">
        <v>2.5</v>
      </c>
      <c r="X26" s="170">
        <v>11.5</v>
      </c>
      <c r="Y26" s="170">
        <v>7</v>
      </c>
      <c r="Z26" s="175">
        <v>11.5</v>
      </c>
      <c r="AA26" s="175">
        <v>11.5</v>
      </c>
      <c r="AB26" s="175">
        <v>6</v>
      </c>
      <c r="AC26" s="13"/>
      <c r="AD26" s="12"/>
      <c r="AE26" s="12"/>
      <c r="AF26" s="175"/>
      <c r="AG26" s="175">
        <v>11.5</v>
      </c>
      <c r="AH26" s="175">
        <v>11</v>
      </c>
      <c r="AI26" s="175">
        <v>11</v>
      </c>
      <c r="AJ26" s="12">
        <v>11</v>
      </c>
      <c r="AK26" s="12">
        <v>5</v>
      </c>
      <c r="AL26" s="183">
        <f t="shared" si="5"/>
        <v>194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5" ht="19" x14ac:dyDescent="0.25">
      <c r="A27" s="228"/>
      <c r="B27" s="38">
        <v>14</v>
      </c>
      <c r="C27" s="113" t="s">
        <v>135</v>
      </c>
      <c r="D27" s="174" t="s">
        <v>143</v>
      </c>
      <c r="E27" s="173" t="s">
        <v>152</v>
      </c>
      <c r="F27" s="175" t="s">
        <v>153</v>
      </c>
      <c r="G27" s="13"/>
      <c r="H27" s="12"/>
      <c r="I27" s="12"/>
      <c r="J27" s="165">
        <v>10</v>
      </c>
      <c r="K27" s="165">
        <v>10</v>
      </c>
      <c r="L27" s="165">
        <v>6.5</v>
      </c>
      <c r="M27" s="165">
        <v>9.5</v>
      </c>
      <c r="N27" s="165"/>
      <c r="O27" s="12"/>
      <c r="P27" s="12"/>
      <c r="Q27" s="170">
        <v>8</v>
      </c>
      <c r="R27" s="170">
        <v>10.5</v>
      </c>
      <c r="S27" s="170">
        <v>11.5</v>
      </c>
      <c r="T27" s="13">
        <v>7.5</v>
      </c>
      <c r="U27" s="170">
        <v>11</v>
      </c>
      <c r="V27" s="13"/>
      <c r="W27" s="12"/>
      <c r="X27" s="170"/>
      <c r="Y27" s="170"/>
      <c r="Z27" s="12"/>
      <c r="AA27" s="12"/>
      <c r="AB27" s="12"/>
      <c r="AC27" s="13"/>
      <c r="AD27" s="12"/>
      <c r="AE27" s="12"/>
      <c r="AF27" s="175"/>
      <c r="AG27" s="175">
        <v>11.5</v>
      </c>
      <c r="AH27" s="175">
        <v>11</v>
      </c>
      <c r="AI27" s="175">
        <v>11</v>
      </c>
      <c r="AJ27" s="12">
        <v>11</v>
      </c>
      <c r="AK27" s="12">
        <v>5</v>
      </c>
      <c r="AL27" s="183">
        <f t="shared" si="5"/>
        <v>134</v>
      </c>
      <c r="AM27" s="184"/>
      <c r="AN27" s="185"/>
      <c r="AO27" s="185"/>
      <c r="AP27" s="185"/>
      <c r="AQ27" s="185"/>
      <c r="AR27" s="185"/>
      <c r="AS27" s="185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83">
        <f t="shared" si="5"/>
        <v>0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5" ht="19" x14ac:dyDescent="0.2">
      <c r="A29" s="227"/>
      <c r="B29" s="38">
        <v>18</v>
      </c>
      <c r="C29" s="151" t="s">
        <v>112</v>
      </c>
      <c r="D29" s="176" t="s">
        <v>150</v>
      </c>
      <c r="E29" s="172" t="s">
        <v>151</v>
      </c>
      <c r="F29" s="177" t="s">
        <v>154</v>
      </c>
      <c r="G29" s="13"/>
      <c r="H29" s="12"/>
      <c r="I29" s="12"/>
      <c r="J29" s="181">
        <v>10</v>
      </c>
      <c r="K29" s="181">
        <v>10</v>
      </c>
      <c r="L29" s="181">
        <v>10</v>
      </c>
      <c r="M29" s="181">
        <v>10</v>
      </c>
      <c r="N29" s="181">
        <v>10</v>
      </c>
      <c r="O29" s="12">
        <v>10</v>
      </c>
      <c r="P29" s="12"/>
      <c r="Q29" s="181">
        <v>10</v>
      </c>
      <c r="R29" s="181">
        <v>10</v>
      </c>
      <c r="S29" s="181">
        <v>10</v>
      </c>
      <c r="T29" s="12">
        <v>9</v>
      </c>
      <c r="U29" s="181">
        <v>10</v>
      </c>
      <c r="V29" s="12">
        <v>10</v>
      </c>
      <c r="W29" s="12"/>
      <c r="X29" s="169">
        <v>10</v>
      </c>
      <c r="Y29" s="169">
        <v>10</v>
      </c>
      <c r="Z29" s="169">
        <v>10</v>
      </c>
      <c r="AA29" s="181">
        <v>10</v>
      </c>
      <c r="AB29" s="181"/>
      <c r="AC29" s="12">
        <v>10</v>
      </c>
      <c r="AD29" s="12">
        <v>10</v>
      </c>
      <c r="AE29" s="12">
        <v>10</v>
      </c>
      <c r="AF29" s="181">
        <v>10</v>
      </c>
      <c r="AG29" s="182">
        <v>11</v>
      </c>
      <c r="AH29" s="182">
        <v>12</v>
      </c>
      <c r="AI29" s="182">
        <v>10</v>
      </c>
      <c r="AJ29" s="12">
        <v>10</v>
      </c>
      <c r="AK29" s="12"/>
      <c r="AL29" s="183">
        <f t="shared" si="5"/>
        <v>242</v>
      </c>
      <c r="AM29" s="184">
        <v>2510</v>
      </c>
      <c r="AN29" s="185">
        <v>2010</v>
      </c>
      <c r="AO29" s="185"/>
      <c r="AP29" s="185"/>
      <c r="AQ29" s="185"/>
      <c r="AR29" s="185"/>
      <c r="AS29" s="185">
        <f t="shared" si="6"/>
        <v>4520</v>
      </c>
    </row>
    <row r="30" spans="1:45" ht="19" x14ac:dyDescent="0.2">
      <c r="A30" s="6"/>
      <c r="B30" s="38"/>
      <c r="C30" s="147" t="s">
        <v>84</v>
      </c>
      <c r="D30" s="176" t="s">
        <v>150</v>
      </c>
      <c r="E30" s="172" t="s">
        <v>151</v>
      </c>
      <c r="F30" s="177" t="s">
        <v>154</v>
      </c>
      <c r="G30" s="13"/>
      <c r="H30" s="12"/>
      <c r="I30" s="12"/>
      <c r="J30" s="181">
        <v>10</v>
      </c>
      <c r="K30" s="181">
        <v>10</v>
      </c>
      <c r="L30" s="181">
        <v>10</v>
      </c>
      <c r="M30" s="181">
        <v>10</v>
      </c>
      <c r="N30" s="181">
        <v>10</v>
      </c>
      <c r="O30" s="12">
        <v>10</v>
      </c>
      <c r="P30" s="12"/>
      <c r="Q30" s="181">
        <v>10</v>
      </c>
      <c r="R30" s="181">
        <v>10</v>
      </c>
      <c r="S30" s="181">
        <v>10</v>
      </c>
      <c r="T30" s="13">
        <v>9</v>
      </c>
      <c r="U30" s="181">
        <v>10</v>
      </c>
      <c r="V30" s="13">
        <v>10</v>
      </c>
      <c r="W30" s="12"/>
      <c r="X30" s="12"/>
      <c r="Y30" s="169">
        <v>10</v>
      </c>
      <c r="Z30" s="169">
        <v>10</v>
      </c>
      <c r="AA30" s="181">
        <v>10</v>
      </c>
      <c r="AB30" s="181"/>
      <c r="AC30" s="13"/>
      <c r="AD30" s="12"/>
      <c r="AE30" s="12"/>
      <c r="AF30" s="182"/>
      <c r="AG30" s="182">
        <v>11</v>
      </c>
      <c r="AH30" s="182">
        <v>12</v>
      </c>
      <c r="AI30" s="182">
        <v>10</v>
      </c>
      <c r="AJ30" s="12">
        <v>10</v>
      </c>
      <c r="AK30" s="13"/>
      <c r="AL30" s="183">
        <f t="shared" si="5"/>
        <v>192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5" ht="19" x14ac:dyDescent="0.2">
      <c r="A31" s="6"/>
      <c r="B31" s="38"/>
      <c r="C31" s="147" t="s">
        <v>85</v>
      </c>
      <c r="D31" s="176" t="s">
        <v>150</v>
      </c>
      <c r="E31" s="172" t="s">
        <v>151</v>
      </c>
      <c r="F31" s="177" t="s">
        <v>154</v>
      </c>
      <c r="G31" s="13"/>
      <c r="H31" s="12"/>
      <c r="I31" s="12"/>
      <c r="J31" s="181">
        <v>10</v>
      </c>
      <c r="K31" s="181">
        <v>10</v>
      </c>
      <c r="L31" s="181">
        <v>10</v>
      </c>
      <c r="M31" s="181">
        <v>10</v>
      </c>
      <c r="N31" s="181">
        <v>10</v>
      </c>
      <c r="O31" s="12">
        <v>10</v>
      </c>
      <c r="P31" s="12"/>
      <c r="Q31" s="181">
        <v>10</v>
      </c>
      <c r="R31" s="181">
        <v>10</v>
      </c>
      <c r="S31" s="181">
        <v>10</v>
      </c>
      <c r="T31" s="13">
        <v>9</v>
      </c>
      <c r="U31" s="181">
        <v>10</v>
      </c>
      <c r="V31" s="13">
        <v>10</v>
      </c>
      <c r="W31" s="12"/>
      <c r="X31" s="12"/>
      <c r="Y31" s="169">
        <v>10</v>
      </c>
      <c r="Z31" s="169">
        <v>10</v>
      </c>
      <c r="AA31" s="181">
        <v>10</v>
      </c>
      <c r="AB31" s="181"/>
      <c r="AC31" s="13"/>
      <c r="AD31" s="12"/>
      <c r="AE31" s="12"/>
      <c r="AF31" s="182"/>
      <c r="AG31" s="182">
        <v>11</v>
      </c>
      <c r="AH31" s="182">
        <v>12</v>
      </c>
      <c r="AI31" s="182">
        <v>10</v>
      </c>
      <c r="AJ31" s="12">
        <v>10</v>
      </c>
      <c r="AK31" s="13"/>
      <c r="AL31" s="183">
        <f t="shared" si="5"/>
        <v>192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72" t="s">
        <v>151</v>
      </c>
      <c r="E33" s="178" t="s">
        <v>155</v>
      </c>
      <c r="F33" s="32"/>
      <c r="G33" s="13"/>
      <c r="H33" s="12"/>
      <c r="I33" s="12"/>
      <c r="J33" s="169"/>
      <c r="K33" s="169"/>
      <c r="L33" s="169"/>
      <c r="M33" s="164">
        <v>10</v>
      </c>
      <c r="N33" s="164">
        <v>10</v>
      </c>
      <c r="O33" s="12">
        <v>9</v>
      </c>
      <c r="P33" s="12"/>
      <c r="Q33" s="164">
        <v>10</v>
      </c>
      <c r="R33" s="164">
        <v>10</v>
      </c>
      <c r="S33" s="164">
        <v>10</v>
      </c>
      <c r="T33" s="13">
        <v>10</v>
      </c>
      <c r="U33" s="164"/>
      <c r="V33" s="13"/>
      <c r="W33" s="12"/>
      <c r="X33" s="164">
        <v>10</v>
      </c>
      <c r="Y33" s="164">
        <v>10</v>
      </c>
      <c r="Z33" s="164">
        <v>10</v>
      </c>
      <c r="AA33" s="164">
        <v>10</v>
      </c>
      <c r="AB33" s="164">
        <v>7</v>
      </c>
      <c r="AC33" s="13"/>
      <c r="AD33" s="12"/>
      <c r="AE33" s="12"/>
      <c r="AF33" s="164">
        <v>10</v>
      </c>
      <c r="AG33" s="164">
        <v>10</v>
      </c>
      <c r="AH33" s="164">
        <v>10</v>
      </c>
      <c r="AI33" s="164">
        <v>10</v>
      </c>
      <c r="AJ33" s="13"/>
      <c r="AK33" s="13"/>
      <c r="AL33" s="183">
        <f t="shared" si="5"/>
        <v>156</v>
      </c>
      <c r="AM33" s="185">
        <v>210</v>
      </c>
      <c r="AN33" s="185"/>
      <c r="AO33" s="185">
        <v>1510</v>
      </c>
      <c r="AP33" s="185"/>
      <c r="AQ33" s="185"/>
      <c r="AR33" s="185"/>
      <c r="AS33" s="185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72" t="s">
        <v>151</v>
      </c>
      <c r="E34" s="178" t="s">
        <v>155</v>
      </c>
      <c r="F34" s="32"/>
      <c r="G34" s="13"/>
      <c r="H34" s="12"/>
      <c r="I34" s="12"/>
      <c r="J34" s="169"/>
      <c r="K34" s="169"/>
      <c r="L34" s="169"/>
      <c r="M34" s="164">
        <v>10</v>
      </c>
      <c r="N34" s="164">
        <v>10</v>
      </c>
      <c r="O34" s="12">
        <v>9</v>
      </c>
      <c r="P34" s="12"/>
      <c r="Q34" s="164">
        <v>10</v>
      </c>
      <c r="R34" s="164">
        <v>10</v>
      </c>
      <c r="S34" s="164">
        <v>10</v>
      </c>
      <c r="T34" s="12">
        <v>10</v>
      </c>
      <c r="U34" s="164"/>
      <c r="V34" s="12"/>
      <c r="W34" s="12"/>
      <c r="X34" s="164">
        <v>10</v>
      </c>
      <c r="Y34" s="164">
        <v>10</v>
      </c>
      <c r="Z34" s="164">
        <v>10</v>
      </c>
      <c r="AA34" s="164">
        <v>10</v>
      </c>
      <c r="AB34" s="164">
        <v>7</v>
      </c>
      <c r="AC34" s="12"/>
      <c r="AD34" s="12"/>
      <c r="AE34" s="12"/>
      <c r="AF34" s="164">
        <v>10</v>
      </c>
      <c r="AG34" s="164">
        <v>10</v>
      </c>
      <c r="AH34" s="164">
        <v>10</v>
      </c>
      <c r="AI34" s="164">
        <v>10</v>
      </c>
      <c r="AJ34" s="12"/>
      <c r="AK34" s="12"/>
      <c r="AL34" s="183">
        <f t="shared" si="5"/>
        <v>156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72" t="s">
        <v>151</v>
      </c>
      <c r="E35" s="178" t="s">
        <v>155</v>
      </c>
      <c r="F35" s="32"/>
      <c r="G35" s="13"/>
      <c r="H35" s="12"/>
      <c r="I35" s="12"/>
      <c r="J35" s="169"/>
      <c r="K35" s="169"/>
      <c r="L35" s="169"/>
      <c r="M35" s="164">
        <v>10</v>
      </c>
      <c r="N35" s="164">
        <v>10</v>
      </c>
      <c r="O35" s="12">
        <v>9</v>
      </c>
      <c r="P35" s="12"/>
      <c r="Q35" s="164">
        <v>10</v>
      </c>
      <c r="R35" s="164">
        <v>10</v>
      </c>
      <c r="S35" s="164">
        <v>10</v>
      </c>
      <c r="T35" s="12">
        <v>10</v>
      </c>
      <c r="U35" s="164"/>
      <c r="V35" s="12"/>
      <c r="W35" s="12"/>
      <c r="X35" s="164">
        <v>10</v>
      </c>
      <c r="Y35" s="164">
        <v>10</v>
      </c>
      <c r="Z35" s="164">
        <v>10</v>
      </c>
      <c r="AA35" s="164">
        <v>10</v>
      </c>
      <c r="AB35" s="164">
        <v>7</v>
      </c>
      <c r="AC35" s="12"/>
      <c r="AD35" s="12"/>
      <c r="AE35" s="12"/>
      <c r="AF35" s="164">
        <v>10</v>
      </c>
      <c r="AG35" s="164">
        <v>10</v>
      </c>
      <c r="AH35" s="164">
        <v>10</v>
      </c>
      <c r="AI35" s="164">
        <v>10</v>
      </c>
      <c r="AJ35" s="12"/>
      <c r="AK35" s="12"/>
      <c r="AL35" s="183">
        <f t="shared" si="5"/>
        <v>156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72" t="s">
        <v>151</v>
      </c>
      <c r="E36" s="178" t="s">
        <v>155</v>
      </c>
      <c r="F36" s="32"/>
      <c r="G36" s="13"/>
      <c r="H36" s="12"/>
      <c r="I36" s="12"/>
      <c r="J36" s="169" t="s">
        <v>92</v>
      </c>
      <c r="K36" s="169" t="s">
        <v>92</v>
      </c>
      <c r="L36" s="169" t="s">
        <v>92</v>
      </c>
      <c r="M36" s="164" t="s">
        <v>92</v>
      </c>
      <c r="N36" s="164" t="s">
        <v>92</v>
      </c>
      <c r="O36" s="12"/>
      <c r="P36" s="12"/>
      <c r="Q36" s="164" t="s">
        <v>92</v>
      </c>
      <c r="R36" s="164" t="s">
        <v>92</v>
      </c>
      <c r="S36" s="164" t="s">
        <v>92</v>
      </c>
      <c r="T36" s="12" t="s">
        <v>92</v>
      </c>
      <c r="U36" s="164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3649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29:AE31 AJ29:AK31 G32:AK46">
    <cfRule type="expression" dxfId="76" priority="6">
      <formula>OR(G$3="Sa",G$3="So")</formula>
    </cfRule>
  </conditionalFormatting>
  <conditionalFormatting sqref="G3:AK16 G17:T17 V17:AK17 G18:AK28 F24:F27">
    <cfRule type="expression" dxfId="74" priority="4">
      <formula>OR(F$3="Sa",F$3="So")</formula>
    </cfRule>
  </conditionalFormatting>
  <conditionalFormatting sqref="AF29">
    <cfRule type="expression" dxfId="72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U61"/>
  <sheetViews>
    <sheetView zoomScale="75" zoomScaleNormal="80" workbookViewId="0">
      <pane xSplit="3" topLeftCell="V1" activePane="topRight" state="frozen"/>
      <selection pane="topRight" activeCell="AO23" sqref="AO2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34.332031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4.1640625" customWidth="1"/>
    <col min="41" max="41" width="12" bestFit="1" customWidth="1"/>
    <col min="42" max="42" width="15.83203125" customWidth="1"/>
    <col min="43" max="43" width="16.1640625" customWidth="1"/>
    <col min="44" max="44" width="13.6640625" bestFit="1" customWidth="1"/>
  </cols>
  <sheetData>
    <row r="1" spans="1:46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6" s="29" customFormat="1" ht="23.25" customHeight="1" x14ac:dyDescent="0.35">
      <c r="A2" s="27"/>
      <c r="B2" s="40"/>
      <c r="C2" s="43">
        <v>46174</v>
      </c>
      <c r="D2" s="309" t="str">
        <f>TEXT(C2,"MMMM")</f>
        <v>Juni</v>
      </c>
      <c r="E2" s="309"/>
      <c r="F2" s="310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319" t="s">
        <v>29</v>
      </c>
      <c r="AL2" s="314" t="s">
        <v>0</v>
      </c>
      <c r="AM2" s="314"/>
      <c r="AN2" s="314"/>
      <c r="AO2" s="314"/>
      <c r="AP2" s="314"/>
      <c r="AQ2" s="314"/>
      <c r="AR2" s="314"/>
    </row>
    <row r="3" spans="1:46" ht="15.75" customHeight="1" x14ac:dyDescent="0.2">
      <c r="A3" s="6"/>
      <c r="B3" s="41"/>
      <c r="C3" s="307" t="s">
        <v>2</v>
      </c>
      <c r="D3" s="315" t="s">
        <v>3</v>
      </c>
      <c r="E3" s="315" t="s">
        <v>3</v>
      </c>
      <c r="F3" s="315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319"/>
      <c r="AL3" s="190" t="s">
        <v>31</v>
      </c>
      <c r="AM3" s="190" t="s">
        <v>30</v>
      </c>
      <c r="AN3" s="190" t="s">
        <v>32</v>
      </c>
      <c r="AO3" s="190" t="s">
        <v>33</v>
      </c>
      <c r="AP3" s="190" t="s">
        <v>56</v>
      </c>
      <c r="AQ3" s="190" t="s">
        <v>59</v>
      </c>
      <c r="AR3" s="308" t="s">
        <v>1</v>
      </c>
    </row>
    <row r="4" spans="1:46" s="3" customFormat="1" ht="23.25" customHeight="1" x14ac:dyDescent="0.2">
      <c r="A4" s="9"/>
      <c r="B4" s="42"/>
      <c r="C4" s="307"/>
      <c r="D4" s="315"/>
      <c r="E4" s="315"/>
      <c r="F4" s="315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319"/>
      <c r="AL4" s="190" t="s">
        <v>160</v>
      </c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308"/>
      <c r="AS4"/>
    </row>
    <row r="5" spans="1:46" ht="19" x14ac:dyDescent="0.25">
      <c r="A5" s="242"/>
      <c r="B5" s="38">
        <v>15</v>
      </c>
      <c r="C5" s="208" t="s">
        <v>4</v>
      </c>
      <c r="D5" s="209"/>
      <c r="E5" s="226" t="s">
        <v>156</v>
      </c>
      <c r="F5" s="69"/>
      <c r="G5" s="141">
        <v>10.5</v>
      </c>
      <c r="H5" s="141">
        <v>10.5</v>
      </c>
      <c r="I5" s="141">
        <v>9</v>
      </c>
      <c r="J5" s="12"/>
      <c r="K5" s="141"/>
      <c r="L5" s="12"/>
      <c r="M5" s="12"/>
      <c r="N5" s="141">
        <v>9</v>
      </c>
      <c r="O5" s="141">
        <v>10.5</v>
      </c>
      <c r="P5" s="141">
        <v>10.5</v>
      </c>
      <c r="Q5" s="141">
        <v>10.5</v>
      </c>
      <c r="R5" s="141"/>
      <c r="S5" s="12"/>
      <c r="T5" s="12"/>
      <c r="U5" s="141">
        <v>10.5</v>
      </c>
      <c r="V5" s="141">
        <v>10.5</v>
      </c>
      <c r="W5" s="141">
        <v>10.5</v>
      </c>
      <c r="X5" s="141">
        <v>10.5</v>
      </c>
      <c r="Y5" s="141"/>
      <c r="Z5" s="12"/>
      <c r="AA5" s="12"/>
      <c r="AB5" s="141">
        <v>10.5</v>
      </c>
      <c r="AC5" s="141">
        <v>10.5</v>
      </c>
      <c r="AD5" s="141">
        <v>10.5</v>
      </c>
      <c r="AE5" s="141">
        <v>10.5</v>
      </c>
      <c r="AF5" s="141"/>
      <c r="AG5" s="12"/>
      <c r="AH5" s="12"/>
      <c r="AI5" s="141">
        <v>9</v>
      </c>
      <c r="AJ5" s="141">
        <v>10.5</v>
      </c>
      <c r="AK5" s="183">
        <f t="shared" ref="AK5:AK46" si="4">SUM(G5:AJ5)</f>
        <v>174</v>
      </c>
      <c r="AL5" s="184"/>
      <c r="AM5" s="185"/>
      <c r="AN5" s="185"/>
      <c r="AO5" s="185"/>
      <c r="AP5" s="185"/>
      <c r="AQ5" s="185"/>
      <c r="AR5" s="185">
        <f>SUM(AL5:AQ5)</f>
        <v>0</v>
      </c>
    </row>
    <row r="6" spans="1:46" ht="19" x14ac:dyDescent="0.25">
      <c r="A6" s="242"/>
      <c r="B6" s="38">
        <v>15</v>
      </c>
      <c r="C6" s="210" t="s">
        <v>39</v>
      </c>
      <c r="D6" s="209"/>
      <c r="E6" s="226" t="s">
        <v>156</v>
      </c>
      <c r="F6" s="69"/>
      <c r="G6" s="141">
        <v>10.5</v>
      </c>
      <c r="H6" s="141">
        <v>10.5</v>
      </c>
      <c r="I6" s="141">
        <v>9</v>
      </c>
      <c r="J6" s="12"/>
      <c r="K6" s="141"/>
      <c r="L6" s="12"/>
      <c r="M6" s="12"/>
      <c r="N6" s="141">
        <v>9</v>
      </c>
      <c r="O6" s="141">
        <v>10.5</v>
      </c>
      <c r="P6" s="141">
        <v>10.5</v>
      </c>
      <c r="Q6" s="141">
        <v>10.5</v>
      </c>
      <c r="R6" s="141"/>
      <c r="S6" s="12"/>
      <c r="T6" s="12"/>
      <c r="U6" s="141">
        <v>10.5</v>
      </c>
      <c r="V6" s="141">
        <v>10.5</v>
      </c>
      <c r="W6" s="141">
        <v>10.5</v>
      </c>
      <c r="X6" s="141">
        <v>10.5</v>
      </c>
      <c r="Y6" s="141"/>
      <c r="Z6" s="12"/>
      <c r="AA6" s="12"/>
      <c r="AB6" s="141">
        <v>10.5</v>
      </c>
      <c r="AC6" s="141">
        <v>10.5</v>
      </c>
      <c r="AD6" s="141">
        <v>10.5</v>
      </c>
      <c r="AE6" s="141">
        <v>10.5</v>
      </c>
      <c r="AF6" s="141"/>
      <c r="AG6" s="12"/>
      <c r="AH6" s="12"/>
      <c r="AI6" s="141">
        <v>9</v>
      </c>
      <c r="AJ6" s="141">
        <v>10.5</v>
      </c>
      <c r="AK6" s="183">
        <f t="shared" si="4"/>
        <v>174</v>
      </c>
      <c r="AL6" s="184"/>
      <c r="AM6" s="185"/>
      <c r="AN6" s="185"/>
      <c r="AO6" s="185"/>
      <c r="AP6" s="185"/>
      <c r="AQ6" s="185"/>
      <c r="AR6" s="185">
        <f t="shared" ref="AR6:AR46" si="5">SUM(AL6:AQ6)</f>
        <v>0</v>
      </c>
    </row>
    <row r="7" spans="1:46" ht="19" x14ac:dyDescent="0.25">
      <c r="A7" s="6"/>
      <c r="B7" s="38"/>
      <c r="C7" s="211"/>
      <c r="D7" s="212"/>
      <c r="E7" s="212"/>
      <c r="F7" s="212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83">
        <f t="shared" si="4"/>
        <v>0</v>
      </c>
      <c r="AL7" s="184"/>
      <c r="AM7" s="185"/>
      <c r="AN7" s="185"/>
      <c r="AO7" s="185"/>
      <c r="AP7" s="185"/>
      <c r="AQ7" s="185"/>
      <c r="AR7" s="185">
        <f t="shared" si="5"/>
        <v>0</v>
      </c>
    </row>
    <row r="8" spans="1:46" ht="19" x14ac:dyDescent="0.25">
      <c r="A8" s="242"/>
      <c r="B8" s="38"/>
      <c r="C8" s="213" t="s">
        <v>5</v>
      </c>
      <c r="D8" s="69"/>
      <c r="E8" s="209"/>
      <c r="F8" s="64"/>
      <c r="G8" s="167">
        <v>8</v>
      </c>
      <c r="H8" s="167">
        <v>8</v>
      </c>
      <c r="I8" s="167">
        <v>8</v>
      </c>
      <c r="J8" s="12"/>
      <c r="K8" s="167">
        <v>6.5</v>
      </c>
      <c r="L8" s="12"/>
      <c r="M8" s="180"/>
      <c r="N8" s="167">
        <v>8</v>
      </c>
      <c r="O8" s="167">
        <v>8</v>
      </c>
      <c r="P8" s="167">
        <v>8</v>
      </c>
      <c r="Q8" s="167">
        <v>8</v>
      </c>
      <c r="R8" s="167">
        <v>6.5</v>
      </c>
      <c r="S8" s="180"/>
      <c r="T8" s="180"/>
      <c r="U8" s="167">
        <v>8</v>
      </c>
      <c r="V8" s="167">
        <v>8</v>
      </c>
      <c r="W8" s="167">
        <v>8</v>
      </c>
      <c r="X8" s="167">
        <v>8</v>
      </c>
      <c r="Y8" s="167">
        <v>6.5</v>
      </c>
      <c r="Z8" s="180"/>
      <c r="AA8" s="180"/>
      <c r="AB8" s="167">
        <v>8</v>
      </c>
      <c r="AC8" s="167">
        <v>8</v>
      </c>
      <c r="AD8" s="167">
        <v>8</v>
      </c>
      <c r="AE8" s="167">
        <v>8</v>
      </c>
      <c r="AF8" s="167">
        <v>6.5</v>
      </c>
      <c r="AG8" s="180"/>
      <c r="AH8" s="180"/>
      <c r="AI8" s="167">
        <v>8</v>
      </c>
      <c r="AJ8" s="167">
        <v>8</v>
      </c>
      <c r="AK8" s="183">
        <f t="shared" si="4"/>
        <v>162</v>
      </c>
      <c r="AL8" s="184"/>
      <c r="AM8" s="185"/>
      <c r="AN8" s="185"/>
      <c r="AO8" s="185"/>
      <c r="AP8" s="185"/>
      <c r="AQ8" s="185"/>
      <c r="AR8" s="185">
        <f t="shared" si="5"/>
        <v>0</v>
      </c>
    </row>
    <row r="9" spans="1:46" ht="19" x14ac:dyDescent="0.25">
      <c r="A9" s="242"/>
      <c r="B9" s="38"/>
      <c r="C9" s="210" t="s">
        <v>117</v>
      </c>
      <c r="D9" s="69"/>
      <c r="E9" s="209"/>
      <c r="F9" s="64"/>
      <c r="G9" s="167">
        <v>3.5</v>
      </c>
      <c r="H9" s="167">
        <v>3.5</v>
      </c>
      <c r="I9" s="167">
        <v>3.5</v>
      </c>
      <c r="J9" s="12"/>
      <c r="K9" s="167"/>
      <c r="L9" s="12"/>
      <c r="M9" s="180"/>
      <c r="N9" s="167">
        <v>3.5</v>
      </c>
      <c r="O9" s="167">
        <v>3.5</v>
      </c>
      <c r="P9" s="167">
        <v>3.5</v>
      </c>
      <c r="Q9" s="167">
        <v>3.5</v>
      </c>
      <c r="R9" s="167"/>
      <c r="S9" s="180"/>
      <c r="T9" s="180"/>
      <c r="U9" s="167">
        <v>3.5</v>
      </c>
      <c r="V9" s="167">
        <v>3.5</v>
      </c>
      <c r="W9" s="167">
        <v>3.5</v>
      </c>
      <c r="X9" s="167">
        <v>3.5</v>
      </c>
      <c r="Y9" s="167"/>
      <c r="Z9" s="180"/>
      <c r="AA9" s="180"/>
      <c r="AB9" s="167">
        <v>3.5</v>
      </c>
      <c r="AC9" s="167">
        <v>3.5</v>
      </c>
      <c r="AD9" s="167">
        <v>3.5</v>
      </c>
      <c r="AE9" s="167">
        <v>3.5</v>
      </c>
      <c r="AF9" s="167"/>
      <c r="AG9" s="180"/>
      <c r="AH9" s="180"/>
      <c r="AI9" s="167">
        <v>3.5</v>
      </c>
      <c r="AJ9" s="167">
        <v>3.5</v>
      </c>
      <c r="AK9" s="183">
        <f t="shared" si="4"/>
        <v>59.5</v>
      </c>
      <c r="AL9" s="184"/>
      <c r="AM9" s="185"/>
      <c r="AN9" s="185"/>
      <c r="AO9" s="185"/>
      <c r="AP9" s="185"/>
      <c r="AQ9" s="185"/>
      <c r="AR9" s="185">
        <f t="shared" si="5"/>
        <v>0</v>
      </c>
    </row>
    <row r="10" spans="1:46" ht="19" x14ac:dyDescent="0.25">
      <c r="A10" s="6"/>
      <c r="B10" s="38"/>
      <c r="C10" s="212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83">
        <f t="shared" si="4"/>
        <v>0</v>
      </c>
      <c r="AL10" s="184"/>
      <c r="AM10" s="185"/>
      <c r="AN10" s="185"/>
      <c r="AO10" s="185"/>
      <c r="AP10" s="185"/>
      <c r="AQ10" s="185"/>
      <c r="AR10" s="185">
        <f t="shared" si="5"/>
        <v>0</v>
      </c>
    </row>
    <row r="11" spans="1:46" ht="19" x14ac:dyDescent="0.25">
      <c r="A11" s="6"/>
      <c r="B11" s="38">
        <v>22</v>
      </c>
      <c r="C11" s="214" t="s">
        <v>141</v>
      </c>
      <c r="D11" s="234">
        <v>500</v>
      </c>
      <c r="E11" s="65"/>
      <c r="F11" s="64"/>
      <c r="G11" s="186">
        <v>9</v>
      </c>
      <c r="H11" s="186">
        <v>9</v>
      </c>
      <c r="I11" s="186">
        <v>9</v>
      </c>
      <c r="J11" s="12"/>
      <c r="K11" s="186">
        <v>9</v>
      </c>
      <c r="L11" s="12">
        <v>9</v>
      </c>
      <c r="M11" s="12"/>
      <c r="N11" s="186">
        <v>9</v>
      </c>
      <c r="O11" s="186">
        <v>9</v>
      </c>
      <c r="P11" s="186">
        <v>9</v>
      </c>
      <c r="Q11" s="235">
        <v>9</v>
      </c>
      <c r="R11" s="186">
        <v>9</v>
      </c>
      <c r="S11" s="12">
        <v>6</v>
      </c>
      <c r="T11" s="13"/>
      <c r="U11" s="186" t="s">
        <v>81</v>
      </c>
      <c r="V11" s="186">
        <v>9</v>
      </c>
      <c r="W11" s="186">
        <v>9</v>
      </c>
      <c r="X11" s="186">
        <v>9</v>
      </c>
      <c r="Y11" s="186" t="s">
        <v>81</v>
      </c>
      <c r="Z11" s="13"/>
      <c r="AA11" s="13"/>
      <c r="AB11" s="186">
        <v>9</v>
      </c>
      <c r="AC11" s="186">
        <v>5</v>
      </c>
      <c r="AD11" s="186">
        <v>9</v>
      </c>
      <c r="AE11" s="186">
        <v>9</v>
      </c>
      <c r="AF11" s="186">
        <v>9</v>
      </c>
      <c r="AG11" s="13">
        <v>6</v>
      </c>
      <c r="AH11" s="13"/>
      <c r="AI11" s="186">
        <v>4</v>
      </c>
      <c r="AJ11" s="186">
        <v>9</v>
      </c>
      <c r="AK11" s="183">
        <f t="shared" si="4"/>
        <v>183</v>
      </c>
      <c r="AL11" s="184"/>
      <c r="AM11" s="185"/>
      <c r="AN11" s="185"/>
      <c r="AO11" s="185"/>
      <c r="AP11" s="185">
        <v>1010</v>
      </c>
      <c r="AQ11" s="185"/>
      <c r="AR11" s="185">
        <f t="shared" si="5"/>
        <v>1010</v>
      </c>
      <c r="AS11" s="229" t="s">
        <v>169</v>
      </c>
      <c r="AT11" s="245"/>
    </row>
    <row r="12" spans="1:46" ht="19" x14ac:dyDescent="0.25">
      <c r="A12" s="242"/>
      <c r="B12" s="38">
        <v>14</v>
      </c>
      <c r="C12" s="210" t="s">
        <v>35</v>
      </c>
      <c r="D12" s="209" t="s">
        <v>179</v>
      </c>
      <c r="E12" s="65"/>
      <c r="F12" s="64"/>
      <c r="G12" s="186">
        <v>12</v>
      </c>
      <c r="H12" s="186">
        <v>11</v>
      </c>
      <c r="I12" s="186">
        <v>12</v>
      </c>
      <c r="J12" s="12"/>
      <c r="K12" s="186">
        <v>12</v>
      </c>
      <c r="L12" s="12">
        <v>9</v>
      </c>
      <c r="M12" s="12"/>
      <c r="N12" s="186">
        <v>12.5</v>
      </c>
      <c r="O12" s="186">
        <v>11.5</v>
      </c>
      <c r="P12" s="186">
        <v>11.5</v>
      </c>
      <c r="Q12" s="235">
        <v>11.5</v>
      </c>
      <c r="R12" s="186">
        <v>10</v>
      </c>
      <c r="S12" s="12">
        <v>6</v>
      </c>
      <c r="T12" s="13"/>
      <c r="U12" s="186">
        <v>11</v>
      </c>
      <c r="V12" s="186"/>
      <c r="W12" s="186">
        <v>11</v>
      </c>
      <c r="X12" s="186">
        <v>12</v>
      </c>
      <c r="Y12" s="186" t="s">
        <v>81</v>
      </c>
      <c r="Z12" s="13"/>
      <c r="AA12" s="13"/>
      <c r="AB12" s="186">
        <v>12</v>
      </c>
      <c r="AC12" s="186">
        <v>5</v>
      </c>
      <c r="AD12" s="186">
        <v>11.5</v>
      </c>
      <c r="AE12" s="186">
        <v>11.5</v>
      </c>
      <c r="AF12" s="186">
        <v>11.5</v>
      </c>
      <c r="AG12" s="13">
        <v>6</v>
      </c>
      <c r="AH12" s="13"/>
      <c r="AI12" s="186">
        <v>10</v>
      </c>
      <c r="AJ12" s="186">
        <v>10.5</v>
      </c>
      <c r="AK12" s="183">
        <f t="shared" si="4"/>
        <v>231</v>
      </c>
      <c r="AL12" s="184"/>
      <c r="AM12" s="185"/>
      <c r="AN12" s="185"/>
      <c r="AO12" s="185"/>
      <c r="AP12" s="185"/>
      <c r="AQ12" s="185"/>
      <c r="AR12" s="185">
        <f t="shared" si="5"/>
        <v>0</v>
      </c>
    </row>
    <row r="13" spans="1:46" ht="19" x14ac:dyDescent="0.25">
      <c r="A13" s="242"/>
      <c r="B13" s="38">
        <v>13</v>
      </c>
      <c r="C13" s="215" t="s">
        <v>105</v>
      </c>
      <c r="D13" s="69"/>
      <c r="E13" s="65"/>
      <c r="F13" s="64"/>
      <c r="G13" s="186"/>
      <c r="H13" s="186">
        <v>11</v>
      </c>
      <c r="I13" s="186"/>
      <c r="J13" s="12"/>
      <c r="K13" s="186"/>
      <c r="L13" s="12"/>
      <c r="M13" s="12"/>
      <c r="N13" s="186">
        <v>12.5</v>
      </c>
      <c r="O13" s="186">
        <v>11.5</v>
      </c>
      <c r="P13" s="186">
        <v>11.5</v>
      </c>
      <c r="Q13" s="235">
        <v>11.5</v>
      </c>
      <c r="R13" s="186">
        <v>10</v>
      </c>
      <c r="S13" s="12">
        <v>6</v>
      </c>
      <c r="T13" s="13"/>
      <c r="U13" s="186">
        <v>11</v>
      </c>
      <c r="V13" s="186">
        <v>10.5</v>
      </c>
      <c r="W13" s="12" t="s">
        <v>81</v>
      </c>
      <c r="X13" s="12" t="s">
        <v>81</v>
      </c>
      <c r="Y13" s="12" t="s">
        <v>81</v>
      </c>
      <c r="Z13" s="13"/>
      <c r="AA13" s="13"/>
      <c r="AB13" s="186">
        <v>12</v>
      </c>
      <c r="AC13" s="12"/>
      <c r="AD13" s="12"/>
      <c r="AE13" s="12"/>
      <c r="AF13" s="12"/>
      <c r="AG13" s="13"/>
      <c r="AH13" s="13"/>
      <c r="AI13" s="12"/>
      <c r="AJ13" s="12"/>
      <c r="AK13" s="183">
        <f t="shared" si="4"/>
        <v>107.5</v>
      </c>
      <c r="AL13" s="184"/>
      <c r="AM13" s="185"/>
      <c r="AN13" s="185"/>
      <c r="AO13" s="185"/>
      <c r="AP13" s="185"/>
      <c r="AQ13" s="185"/>
      <c r="AR13" s="185">
        <f t="shared" si="5"/>
        <v>0</v>
      </c>
    </row>
    <row r="14" spans="1:46" ht="19" x14ac:dyDescent="0.25">
      <c r="A14" s="242"/>
      <c r="B14" s="38">
        <v>13</v>
      </c>
      <c r="C14" s="215" t="s">
        <v>139</v>
      </c>
      <c r="D14" s="69"/>
      <c r="E14" s="65"/>
      <c r="F14" s="64"/>
      <c r="G14" s="186"/>
      <c r="H14" s="186">
        <v>11</v>
      </c>
      <c r="I14" s="186">
        <v>12</v>
      </c>
      <c r="J14" s="12"/>
      <c r="K14" s="186">
        <v>12</v>
      </c>
      <c r="L14" s="12">
        <v>9</v>
      </c>
      <c r="M14" s="12"/>
      <c r="N14" s="186">
        <v>12.5</v>
      </c>
      <c r="O14" s="186">
        <v>11.5</v>
      </c>
      <c r="P14" s="186">
        <v>11.5</v>
      </c>
      <c r="Q14" s="235">
        <v>11.5</v>
      </c>
      <c r="R14" s="186">
        <v>10</v>
      </c>
      <c r="S14" s="12">
        <v>6</v>
      </c>
      <c r="T14" s="13"/>
      <c r="U14" s="186">
        <v>11</v>
      </c>
      <c r="V14" s="186">
        <v>10.5</v>
      </c>
      <c r="W14" s="186">
        <v>11</v>
      </c>
      <c r="X14" s="186"/>
      <c r="Y14" s="186"/>
      <c r="Z14" s="13"/>
      <c r="AA14" s="13"/>
      <c r="AB14" s="186">
        <v>12</v>
      </c>
      <c r="AC14" s="12"/>
      <c r="AD14" s="12"/>
      <c r="AE14" s="12"/>
      <c r="AF14" s="12"/>
      <c r="AG14" s="13"/>
      <c r="AH14" s="13"/>
      <c r="AI14" s="12"/>
      <c r="AJ14" s="12"/>
      <c r="AK14" s="183">
        <f t="shared" si="4"/>
        <v>151.5</v>
      </c>
      <c r="AL14" s="184"/>
      <c r="AM14" s="185"/>
      <c r="AN14" s="185"/>
      <c r="AO14" s="185"/>
      <c r="AP14" s="185"/>
      <c r="AQ14" s="185"/>
      <c r="AR14" s="185">
        <f t="shared" si="5"/>
        <v>0</v>
      </c>
    </row>
    <row r="15" spans="1:46" ht="19" x14ac:dyDescent="0.25">
      <c r="A15" s="6"/>
      <c r="B15" s="38">
        <v>19</v>
      </c>
      <c r="C15" s="216" t="s">
        <v>125</v>
      </c>
      <c r="D15" s="69" t="s">
        <v>180</v>
      </c>
      <c r="E15" s="65"/>
      <c r="F15" s="64"/>
      <c r="G15" s="186">
        <v>12</v>
      </c>
      <c r="H15" s="186">
        <v>11</v>
      </c>
      <c r="I15" s="186">
        <v>12</v>
      </c>
      <c r="J15" s="12"/>
      <c r="K15" s="186">
        <v>12</v>
      </c>
      <c r="L15" s="12">
        <v>9</v>
      </c>
      <c r="M15" s="12"/>
      <c r="N15" s="186">
        <v>12.5</v>
      </c>
      <c r="O15" s="186">
        <v>11.5</v>
      </c>
      <c r="P15" s="186">
        <v>11.5</v>
      </c>
      <c r="Q15" s="235">
        <v>11.5</v>
      </c>
      <c r="R15" s="186">
        <v>10</v>
      </c>
      <c r="S15" s="12">
        <v>6</v>
      </c>
      <c r="T15" s="13"/>
      <c r="U15" s="186">
        <v>11</v>
      </c>
      <c r="V15" s="186">
        <v>10.5</v>
      </c>
      <c r="W15" s="186">
        <v>11</v>
      </c>
      <c r="X15" s="186">
        <v>12</v>
      </c>
      <c r="Y15" s="186"/>
      <c r="Z15" s="13"/>
      <c r="AA15" s="13"/>
      <c r="AB15" s="186">
        <v>12</v>
      </c>
      <c r="AC15" s="186">
        <v>12</v>
      </c>
      <c r="AD15" s="186">
        <v>11.5</v>
      </c>
      <c r="AE15" s="186">
        <v>11.5</v>
      </c>
      <c r="AF15" s="186">
        <v>11.5</v>
      </c>
      <c r="AG15" s="13">
        <v>6</v>
      </c>
      <c r="AH15" s="13"/>
      <c r="AI15" s="186">
        <v>10</v>
      </c>
      <c r="AJ15" s="186">
        <v>5</v>
      </c>
      <c r="AK15" s="183">
        <f t="shared" si="4"/>
        <v>243</v>
      </c>
      <c r="AL15" s="184">
        <v>1010</v>
      </c>
      <c r="AM15" s="185"/>
      <c r="AN15" s="185"/>
      <c r="AO15" s="185"/>
      <c r="AP15" s="185"/>
      <c r="AQ15" s="185"/>
      <c r="AR15" s="185">
        <f t="shared" si="5"/>
        <v>1010</v>
      </c>
      <c r="AS15" s="245"/>
    </row>
    <row r="16" spans="1:46" ht="19" x14ac:dyDescent="0.25">
      <c r="A16" s="6"/>
      <c r="B16" s="38"/>
      <c r="C16" s="240" t="s">
        <v>176</v>
      </c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236">
        <v>10</v>
      </c>
      <c r="AJ16" s="186">
        <v>10.5</v>
      </c>
      <c r="AK16" s="183">
        <f t="shared" si="4"/>
        <v>20.5</v>
      </c>
      <c r="AL16" s="184"/>
      <c r="AM16" s="185"/>
      <c r="AN16" s="185"/>
      <c r="AO16" s="185"/>
      <c r="AP16" s="185"/>
      <c r="AQ16" s="185"/>
      <c r="AR16" s="185">
        <f t="shared" si="5"/>
        <v>0</v>
      </c>
    </row>
    <row r="17" spans="1:47" ht="19" x14ac:dyDescent="0.25">
      <c r="A17" s="6"/>
      <c r="B17" s="38"/>
      <c r="C17" s="217" t="s">
        <v>108</v>
      </c>
      <c r="D17" s="69" t="s">
        <v>178</v>
      </c>
      <c r="E17" s="65" t="s">
        <v>144</v>
      </c>
      <c r="F17" s="64"/>
      <c r="G17" s="187"/>
      <c r="H17" s="187"/>
      <c r="I17" s="187"/>
      <c r="J17" s="12"/>
      <c r="K17" s="187"/>
      <c r="L17" s="12"/>
      <c r="M17" s="12"/>
      <c r="N17" s="187"/>
      <c r="O17" s="187"/>
      <c r="P17" s="187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86">
        <v>12</v>
      </c>
      <c r="AC17" s="186">
        <v>12</v>
      </c>
      <c r="AD17" s="186">
        <v>11.5</v>
      </c>
      <c r="AE17" s="186">
        <v>11.5</v>
      </c>
      <c r="AF17" s="236">
        <v>11.5</v>
      </c>
      <c r="AG17" s="13">
        <v>6</v>
      </c>
      <c r="AH17" s="13"/>
      <c r="AI17" s="236">
        <v>10</v>
      </c>
      <c r="AJ17" s="186">
        <v>10.5</v>
      </c>
      <c r="AK17" s="183">
        <f t="shared" si="4"/>
        <v>85</v>
      </c>
      <c r="AL17" s="184"/>
      <c r="AM17" s="185"/>
      <c r="AN17" s="185"/>
      <c r="AO17" s="185"/>
      <c r="AP17" s="185"/>
      <c r="AQ17" s="185"/>
      <c r="AR17" s="185">
        <f t="shared" si="5"/>
        <v>0</v>
      </c>
    </row>
    <row r="18" spans="1:47" ht="19" x14ac:dyDescent="0.25">
      <c r="A18" s="6"/>
      <c r="B18" s="38"/>
      <c r="C18" s="217" t="s">
        <v>133</v>
      </c>
      <c r="D18" s="69"/>
      <c r="E18" s="65" t="s">
        <v>144</v>
      </c>
      <c r="F18" s="64"/>
      <c r="G18" s="187"/>
      <c r="H18" s="187"/>
      <c r="I18" s="187"/>
      <c r="J18" s="12"/>
      <c r="K18" s="187"/>
      <c r="L18" s="12"/>
      <c r="M18" s="12"/>
      <c r="N18" s="187"/>
      <c r="O18" s="187"/>
      <c r="P18" s="187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86">
        <v>12</v>
      </c>
      <c r="AC18" s="186">
        <v>5</v>
      </c>
      <c r="AD18" s="12"/>
      <c r="AE18" s="12"/>
      <c r="AF18" s="13"/>
      <c r="AG18" s="13"/>
      <c r="AH18" s="13"/>
      <c r="AI18" s="13"/>
      <c r="AJ18" s="13"/>
      <c r="AK18" s="183">
        <f t="shared" si="4"/>
        <v>17</v>
      </c>
      <c r="AL18" s="184"/>
      <c r="AM18" s="185"/>
      <c r="AN18" s="185"/>
      <c r="AO18" s="185"/>
      <c r="AP18" s="185"/>
      <c r="AQ18" s="185"/>
      <c r="AR18" s="185">
        <f t="shared" si="5"/>
        <v>0</v>
      </c>
    </row>
    <row r="19" spans="1:47" ht="19" x14ac:dyDescent="0.25">
      <c r="A19" s="6"/>
      <c r="B19" s="38"/>
      <c r="C19" s="218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83">
        <f t="shared" si="4"/>
        <v>0</v>
      </c>
      <c r="AL19" s="184"/>
      <c r="AM19" s="185"/>
      <c r="AN19" s="185"/>
      <c r="AO19" s="185"/>
      <c r="AP19" s="185"/>
      <c r="AQ19" s="185"/>
      <c r="AR19" s="185">
        <f t="shared" si="5"/>
        <v>0</v>
      </c>
    </row>
    <row r="20" spans="1:47" ht="19" x14ac:dyDescent="0.25">
      <c r="A20" s="243"/>
      <c r="B20" s="38">
        <v>20</v>
      </c>
      <c r="C20" s="214" t="s">
        <v>140</v>
      </c>
      <c r="D20" s="234">
        <v>200</v>
      </c>
      <c r="E20" s="65" t="s">
        <v>170</v>
      </c>
      <c r="F20" s="64"/>
      <c r="G20" s="164">
        <v>9.5</v>
      </c>
      <c r="H20" s="164">
        <v>11</v>
      </c>
      <c r="I20" s="164" t="s">
        <v>81</v>
      </c>
      <c r="J20" s="12"/>
      <c r="K20" s="164" t="s">
        <v>81</v>
      </c>
      <c r="L20" s="12"/>
      <c r="M20" s="12"/>
      <c r="N20" s="164">
        <v>9.5</v>
      </c>
      <c r="O20" s="164">
        <v>9.5</v>
      </c>
      <c r="P20" s="164">
        <v>10</v>
      </c>
      <c r="Q20" s="238">
        <v>10</v>
      </c>
      <c r="R20" s="164">
        <v>5</v>
      </c>
      <c r="S20" s="13"/>
      <c r="T20" s="13"/>
      <c r="U20" s="164" t="s">
        <v>81</v>
      </c>
      <c r="V20" s="164">
        <v>9.5</v>
      </c>
      <c r="W20" s="164">
        <v>9.5</v>
      </c>
      <c r="X20" s="164">
        <v>9.5</v>
      </c>
      <c r="Y20" s="164">
        <v>5</v>
      </c>
      <c r="Z20" s="13"/>
      <c r="AA20" s="13"/>
      <c r="AB20" s="164">
        <v>8.5</v>
      </c>
      <c r="AC20" s="164">
        <v>9.5</v>
      </c>
      <c r="AD20" s="164">
        <v>9.5</v>
      </c>
      <c r="AE20" s="164">
        <v>9.5</v>
      </c>
      <c r="AF20" s="164">
        <v>5</v>
      </c>
      <c r="AG20" s="13"/>
      <c r="AH20" s="13"/>
      <c r="AI20" s="164">
        <v>9.5</v>
      </c>
      <c r="AJ20" s="164">
        <v>7</v>
      </c>
      <c r="AK20" s="183">
        <f t="shared" si="4"/>
        <v>156.5</v>
      </c>
      <c r="AL20" s="184"/>
      <c r="AM20" s="185"/>
      <c r="AN20" s="185"/>
      <c r="AO20" s="185">
        <v>1010</v>
      </c>
      <c r="AP20" s="185"/>
      <c r="AQ20" s="185">
        <v>1010</v>
      </c>
      <c r="AR20" s="185">
        <f t="shared" si="5"/>
        <v>2020</v>
      </c>
      <c r="AS20" s="229" t="s">
        <v>169</v>
      </c>
      <c r="AU20" s="245"/>
    </row>
    <row r="21" spans="1:47" ht="19" x14ac:dyDescent="0.25">
      <c r="A21" s="243"/>
      <c r="B21" s="38">
        <v>14</v>
      </c>
      <c r="C21" s="210" t="s">
        <v>9</v>
      </c>
      <c r="D21" s="209"/>
      <c r="E21" s="65" t="s">
        <v>157</v>
      </c>
      <c r="F21" s="209"/>
      <c r="G21" s="164">
        <v>9.5</v>
      </c>
      <c r="H21" s="164">
        <v>11</v>
      </c>
      <c r="I21" s="164"/>
      <c r="J21" s="12"/>
      <c r="K21" s="164"/>
      <c r="L21" s="12"/>
      <c r="M21" s="12"/>
      <c r="N21" s="164">
        <v>9.5</v>
      </c>
      <c r="O21" s="164">
        <v>9.5</v>
      </c>
      <c r="P21" s="164">
        <v>10</v>
      </c>
      <c r="Q21" s="238">
        <v>10</v>
      </c>
      <c r="R21" s="164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83">
        <f t="shared" si="4"/>
        <v>64.5</v>
      </c>
      <c r="AL21" s="184"/>
      <c r="AM21" s="185"/>
      <c r="AN21" s="185"/>
      <c r="AO21" s="185"/>
      <c r="AP21" s="185"/>
      <c r="AQ21" s="185"/>
      <c r="AR21" s="185">
        <f t="shared" si="5"/>
        <v>0</v>
      </c>
    </row>
    <row r="22" spans="1:47" ht="19" x14ac:dyDescent="0.25">
      <c r="A22" s="243"/>
      <c r="B22" s="38">
        <v>14</v>
      </c>
      <c r="C22" s="215" t="s">
        <v>107</v>
      </c>
      <c r="D22" s="69"/>
      <c r="E22" s="65" t="s">
        <v>157</v>
      </c>
      <c r="F22" s="64"/>
      <c r="G22" s="164">
        <v>9.5</v>
      </c>
      <c r="H22" s="164">
        <v>11</v>
      </c>
      <c r="I22" s="164" t="s">
        <v>163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83">
        <f t="shared" si="4"/>
        <v>20.5</v>
      </c>
      <c r="AL22" s="184"/>
      <c r="AM22" s="185"/>
      <c r="AN22" s="185"/>
      <c r="AO22" s="185"/>
      <c r="AP22" s="185"/>
      <c r="AQ22" s="185"/>
      <c r="AR22" s="185">
        <f t="shared" si="5"/>
        <v>0</v>
      </c>
    </row>
    <row r="23" spans="1:47" ht="19" x14ac:dyDescent="0.25">
      <c r="A23" s="6"/>
      <c r="B23" s="38"/>
      <c r="C23" s="219" t="s">
        <v>142</v>
      </c>
      <c r="D23" s="69"/>
      <c r="E23" s="65" t="s">
        <v>157</v>
      </c>
      <c r="F23" s="64"/>
      <c r="G23" s="164">
        <v>9.5</v>
      </c>
      <c r="H23" s="164">
        <v>11</v>
      </c>
      <c r="I23" s="164" t="s">
        <v>163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83">
        <f t="shared" si="4"/>
        <v>20.5</v>
      </c>
      <c r="AL23" s="184"/>
      <c r="AM23" s="185"/>
      <c r="AN23" s="185"/>
      <c r="AO23" s="185"/>
      <c r="AP23" s="185"/>
      <c r="AQ23" s="185"/>
      <c r="AR23" s="185">
        <f t="shared" si="5"/>
        <v>0</v>
      </c>
    </row>
    <row r="24" spans="1:47" ht="19" x14ac:dyDescent="0.25">
      <c r="A24" s="6"/>
      <c r="B24" s="38"/>
      <c r="C24" s="220"/>
      <c r="D24" s="69"/>
      <c r="E24" s="209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83">
        <f t="shared" si="4"/>
        <v>0</v>
      </c>
      <c r="AL24" s="184"/>
      <c r="AM24" s="185"/>
      <c r="AN24" s="185"/>
      <c r="AO24" s="185"/>
      <c r="AP24" s="185"/>
      <c r="AQ24" s="185"/>
      <c r="AR24" s="185">
        <f t="shared" si="5"/>
        <v>0</v>
      </c>
    </row>
    <row r="25" spans="1:47" ht="19" x14ac:dyDescent="0.25">
      <c r="A25" s="243"/>
      <c r="B25" s="38">
        <v>17</v>
      </c>
      <c r="C25" s="221" t="s">
        <v>116</v>
      </c>
      <c r="D25" s="209"/>
      <c r="E25" s="222" t="s">
        <v>162</v>
      </c>
      <c r="F25" s="69" t="s">
        <v>158</v>
      </c>
      <c r="G25" s="175">
        <v>11.5</v>
      </c>
      <c r="H25" s="175">
        <v>7.5</v>
      </c>
      <c r="I25" s="175"/>
      <c r="J25" s="12"/>
      <c r="K25" s="175"/>
      <c r="L25" s="12"/>
      <c r="M25" s="12"/>
      <c r="N25" s="188">
        <v>12.5</v>
      </c>
      <c r="O25" s="188">
        <v>12.5</v>
      </c>
      <c r="P25" s="188">
        <v>4</v>
      </c>
      <c r="Q25" s="188">
        <v>12.5</v>
      </c>
      <c r="R25" s="188">
        <v>4</v>
      </c>
      <c r="S25" s="12"/>
      <c r="T25" s="12"/>
      <c r="U25" s="188">
        <v>12.5</v>
      </c>
      <c r="V25" s="188">
        <v>14</v>
      </c>
      <c r="W25" s="188">
        <v>14</v>
      </c>
      <c r="X25" s="188">
        <v>9.5</v>
      </c>
      <c r="Y25" s="188"/>
      <c r="Z25" s="12"/>
      <c r="AA25" s="12"/>
      <c r="AB25" s="237">
        <v>12.5</v>
      </c>
      <c r="AC25" s="237">
        <v>14</v>
      </c>
      <c r="AD25" s="237">
        <v>14</v>
      </c>
      <c r="AE25" s="237">
        <v>9.5</v>
      </c>
      <c r="AF25" s="237"/>
      <c r="AG25" s="12"/>
      <c r="AH25" s="12"/>
      <c r="AI25" s="237">
        <v>12</v>
      </c>
      <c r="AJ25" s="237">
        <v>14</v>
      </c>
      <c r="AK25" s="183">
        <f t="shared" si="4"/>
        <v>190.5</v>
      </c>
      <c r="AL25" s="184"/>
      <c r="AM25" s="185"/>
      <c r="AN25" s="185"/>
      <c r="AO25" s="185"/>
      <c r="AP25" s="185">
        <v>510</v>
      </c>
      <c r="AQ25" s="185"/>
      <c r="AR25" s="185">
        <f t="shared" si="5"/>
        <v>510</v>
      </c>
      <c r="AS25" s="245"/>
    </row>
    <row r="26" spans="1:47" ht="19" x14ac:dyDescent="0.25">
      <c r="A26" s="243"/>
      <c r="B26" s="38">
        <v>17</v>
      </c>
      <c r="C26" s="215" t="s">
        <v>134</v>
      </c>
      <c r="D26" s="209"/>
      <c r="E26" s="222" t="s">
        <v>153</v>
      </c>
      <c r="F26" s="69" t="s">
        <v>158</v>
      </c>
      <c r="G26" s="175">
        <v>11.5</v>
      </c>
      <c r="H26" s="175">
        <v>7.5</v>
      </c>
      <c r="I26" s="175"/>
      <c r="J26" s="12"/>
      <c r="K26" s="175"/>
      <c r="L26" s="12"/>
      <c r="M26" s="12"/>
      <c r="N26" s="188">
        <v>12.5</v>
      </c>
      <c r="O26" s="188">
        <v>12.5</v>
      </c>
      <c r="P26" s="188">
        <v>4</v>
      </c>
      <c r="Q26" s="188">
        <v>12.5</v>
      </c>
      <c r="R26" s="188">
        <v>4</v>
      </c>
      <c r="S26" s="12"/>
      <c r="T26" s="12"/>
      <c r="U26" s="188">
        <v>12.5</v>
      </c>
      <c r="V26" s="188">
        <v>14</v>
      </c>
      <c r="W26" s="188">
        <v>14</v>
      </c>
      <c r="X26" s="188">
        <v>9.5</v>
      </c>
      <c r="Y26" s="188"/>
      <c r="Z26" s="13"/>
      <c r="AA26" s="13"/>
      <c r="AB26" s="237">
        <v>12.5</v>
      </c>
      <c r="AC26" s="237">
        <v>14</v>
      </c>
      <c r="AD26" s="237">
        <v>14</v>
      </c>
      <c r="AE26" s="237">
        <v>9.5</v>
      </c>
      <c r="AF26" s="237"/>
      <c r="AG26" s="13"/>
      <c r="AH26" s="13"/>
      <c r="AI26" s="237">
        <v>12</v>
      </c>
      <c r="AJ26" s="237">
        <v>14</v>
      </c>
      <c r="AK26" s="183">
        <f t="shared" si="4"/>
        <v>190.5</v>
      </c>
      <c r="AL26" s="184"/>
      <c r="AM26" s="185"/>
      <c r="AN26" s="185"/>
      <c r="AO26" s="185"/>
      <c r="AP26" s="185"/>
      <c r="AQ26" s="185"/>
      <c r="AR26" s="185">
        <f t="shared" si="5"/>
        <v>0</v>
      </c>
    </row>
    <row r="27" spans="1:47" ht="19" x14ac:dyDescent="0.25">
      <c r="A27" s="6"/>
      <c r="B27" s="38"/>
      <c r="C27" s="220"/>
      <c r="D27" s="69"/>
      <c r="E27" s="209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83">
        <f t="shared" si="4"/>
        <v>0</v>
      </c>
      <c r="AL27" s="184"/>
      <c r="AM27" s="185"/>
      <c r="AN27" s="185"/>
      <c r="AO27" s="185"/>
      <c r="AP27" s="185"/>
      <c r="AQ27" s="185"/>
      <c r="AR27" s="185">
        <f t="shared" si="5"/>
        <v>0</v>
      </c>
    </row>
    <row r="28" spans="1:47" ht="19" x14ac:dyDescent="0.25">
      <c r="A28" s="6"/>
      <c r="B28" s="38"/>
      <c r="C28" s="220"/>
      <c r="D28" s="69"/>
      <c r="E28" s="209"/>
      <c r="F28" s="209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83">
        <f t="shared" si="4"/>
        <v>0</v>
      </c>
      <c r="AL28" s="184"/>
      <c r="AM28" s="185"/>
      <c r="AN28" s="185"/>
      <c r="AO28" s="185"/>
      <c r="AP28" s="185"/>
      <c r="AQ28" s="185"/>
      <c r="AR28" s="185">
        <f t="shared" si="5"/>
        <v>0</v>
      </c>
    </row>
    <row r="29" spans="1:47" ht="19" x14ac:dyDescent="0.25">
      <c r="A29" s="243"/>
      <c r="B29" s="38">
        <v>18</v>
      </c>
      <c r="C29" s="214" t="s">
        <v>112</v>
      </c>
      <c r="D29" s="209"/>
      <c r="E29" s="223" t="s">
        <v>161</v>
      </c>
      <c r="F29" s="69"/>
      <c r="G29" s="164">
        <v>10</v>
      </c>
      <c r="H29" s="182">
        <v>10</v>
      </c>
      <c r="I29" s="182">
        <v>10</v>
      </c>
      <c r="J29" s="12"/>
      <c r="K29" s="182"/>
      <c r="L29" s="12"/>
      <c r="M29" s="12"/>
      <c r="N29" s="182"/>
      <c r="O29" s="182">
        <v>10</v>
      </c>
      <c r="P29" s="182">
        <v>10</v>
      </c>
      <c r="Q29" s="182">
        <v>10</v>
      </c>
      <c r="R29" s="182">
        <v>0</v>
      </c>
      <c r="S29" s="12">
        <v>10</v>
      </c>
      <c r="T29" s="12"/>
      <c r="U29" s="182">
        <v>10</v>
      </c>
      <c r="V29" s="182">
        <v>10</v>
      </c>
      <c r="W29" s="182">
        <v>10</v>
      </c>
      <c r="X29" s="231">
        <v>10</v>
      </c>
      <c r="Y29" s="182">
        <v>10</v>
      </c>
      <c r="Z29" s="12">
        <v>10</v>
      </c>
      <c r="AA29" s="12"/>
      <c r="AB29" s="175">
        <v>10</v>
      </c>
      <c r="AC29" s="175">
        <v>10</v>
      </c>
      <c r="AD29" s="175">
        <v>10</v>
      </c>
      <c r="AE29" s="175">
        <v>10</v>
      </c>
      <c r="AF29" s="175">
        <v>10</v>
      </c>
      <c r="AG29" s="12">
        <v>10</v>
      </c>
      <c r="AH29" s="12"/>
      <c r="AI29" s="182">
        <v>10</v>
      </c>
      <c r="AJ29" s="182">
        <v>10</v>
      </c>
      <c r="AK29" s="183">
        <f t="shared" si="4"/>
        <v>210</v>
      </c>
      <c r="AL29" s="184">
        <v>2520</v>
      </c>
      <c r="AM29" s="185"/>
      <c r="AN29" s="185">
        <v>1010</v>
      </c>
      <c r="AO29" s="185"/>
      <c r="AP29" s="185"/>
      <c r="AQ29" s="185"/>
      <c r="AR29" s="185">
        <f t="shared" si="5"/>
        <v>3530</v>
      </c>
      <c r="AS29" s="245"/>
    </row>
    <row r="30" spans="1:47" ht="19" x14ac:dyDescent="0.25">
      <c r="A30" s="6"/>
      <c r="B30" s="38"/>
      <c r="C30" s="224" t="s">
        <v>84</v>
      </c>
      <c r="D30" s="209"/>
      <c r="E30" s="223" t="s">
        <v>154</v>
      </c>
      <c r="F30" s="64"/>
      <c r="G30" s="182">
        <v>10</v>
      </c>
      <c r="H30" s="182">
        <v>10</v>
      </c>
      <c r="I30" s="182">
        <v>10</v>
      </c>
      <c r="J30" s="12"/>
      <c r="K30" s="182"/>
      <c r="L30" s="12"/>
      <c r="M30" s="12"/>
      <c r="N30" s="182"/>
      <c r="O30" s="182">
        <v>10</v>
      </c>
      <c r="P30" s="182">
        <v>10</v>
      </c>
      <c r="Q30" s="182">
        <v>10</v>
      </c>
      <c r="R30" s="182">
        <v>0</v>
      </c>
      <c r="S30" s="12">
        <v>10</v>
      </c>
      <c r="T30" s="13"/>
      <c r="U30" s="182">
        <v>10</v>
      </c>
      <c r="V30" s="182">
        <v>10</v>
      </c>
      <c r="W30" s="182">
        <v>10</v>
      </c>
      <c r="X30" s="231">
        <v>10</v>
      </c>
      <c r="Y30" s="182">
        <v>10</v>
      </c>
      <c r="Z30" s="13"/>
      <c r="AA30" s="13"/>
      <c r="AB30" s="13"/>
      <c r="AC30" s="175">
        <v>10</v>
      </c>
      <c r="AD30" s="175">
        <v>10</v>
      </c>
      <c r="AE30" s="175">
        <v>10</v>
      </c>
      <c r="AF30" s="175">
        <v>10</v>
      </c>
      <c r="AG30" s="12">
        <v>10</v>
      </c>
      <c r="AH30" s="13"/>
      <c r="AI30" s="182">
        <v>10</v>
      </c>
      <c r="AJ30" s="182">
        <v>10</v>
      </c>
      <c r="AK30" s="183">
        <f t="shared" si="4"/>
        <v>190</v>
      </c>
      <c r="AL30" s="184"/>
      <c r="AM30" s="185"/>
      <c r="AN30" s="185"/>
      <c r="AO30" s="185"/>
      <c r="AP30" s="185"/>
      <c r="AQ30" s="185"/>
      <c r="AR30" s="185">
        <f t="shared" si="5"/>
        <v>0</v>
      </c>
    </row>
    <row r="31" spans="1:47" ht="19" x14ac:dyDescent="0.25">
      <c r="A31" s="6"/>
      <c r="B31" s="38"/>
      <c r="C31" s="224" t="s">
        <v>85</v>
      </c>
      <c r="D31" s="69"/>
      <c r="E31" s="223" t="s">
        <v>154</v>
      </c>
      <c r="F31" s="64"/>
      <c r="G31" s="182">
        <v>10</v>
      </c>
      <c r="H31" s="182">
        <v>10</v>
      </c>
      <c r="I31" s="182">
        <v>10</v>
      </c>
      <c r="J31" s="12"/>
      <c r="K31" s="182"/>
      <c r="L31" s="12"/>
      <c r="M31" s="12"/>
      <c r="N31" s="182"/>
      <c r="O31" s="182">
        <v>10</v>
      </c>
      <c r="P31" s="182">
        <v>10</v>
      </c>
      <c r="Q31" s="182">
        <v>10</v>
      </c>
      <c r="R31" s="182">
        <v>0</v>
      </c>
      <c r="S31" s="12">
        <v>10</v>
      </c>
      <c r="T31" s="13"/>
      <c r="U31" s="182">
        <v>10</v>
      </c>
      <c r="V31" s="182">
        <v>10</v>
      </c>
      <c r="W31" s="182">
        <v>10</v>
      </c>
      <c r="X31" s="231">
        <v>10</v>
      </c>
      <c r="Y31" s="182">
        <v>10</v>
      </c>
      <c r="Z31" s="13"/>
      <c r="AA31" s="13"/>
      <c r="AB31" s="13"/>
      <c r="AC31" s="175">
        <v>10</v>
      </c>
      <c r="AD31" s="175">
        <v>10</v>
      </c>
      <c r="AE31" s="175">
        <v>10</v>
      </c>
      <c r="AF31" s="175">
        <v>10</v>
      </c>
      <c r="AG31" s="12">
        <v>10</v>
      </c>
      <c r="AH31" s="13"/>
      <c r="AI31" s="182">
        <v>10</v>
      </c>
      <c r="AJ31" s="182">
        <v>10</v>
      </c>
      <c r="AK31" s="183">
        <f t="shared" si="4"/>
        <v>190</v>
      </c>
      <c r="AL31" s="184"/>
      <c r="AM31" s="185"/>
      <c r="AN31" s="185"/>
      <c r="AO31" s="185"/>
      <c r="AP31" s="185"/>
      <c r="AQ31" s="185"/>
      <c r="AR31" s="185">
        <f t="shared" si="5"/>
        <v>0</v>
      </c>
      <c r="AT31" t="s">
        <v>181</v>
      </c>
    </row>
    <row r="32" spans="1:47" ht="19" x14ac:dyDescent="0.25">
      <c r="A32" s="6"/>
      <c r="B32" s="38"/>
      <c r="C32" s="218"/>
      <c r="D32" s="69"/>
      <c r="E32" s="209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83">
        <f t="shared" si="4"/>
        <v>0</v>
      </c>
      <c r="AL32" s="184"/>
      <c r="AM32" s="185"/>
      <c r="AN32" s="185"/>
      <c r="AO32" s="185"/>
      <c r="AP32" s="185"/>
      <c r="AQ32" s="185"/>
      <c r="AR32" s="185">
        <f t="shared" si="5"/>
        <v>0</v>
      </c>
    </row>
    <row r="33" spans="1:46" ht="19" x14ac:dyDescent="0.25">
      <c r="A33" s="243"/>
      <c r="B33" s="38">
        <v>14</v>
      </c>
      <c r="C33" s="210" t="s">
        <v>72</v>
      </c>
      <c r="D33" s="209"/>
      <c r="E33" s="225" t="s">
        <v>166</v>
      </c>
      <c r="F33" s="232" t="s">
        <v>167</v>
      </c>
      <c r="G33" s="164">
        <v>10</v>
      </c>
      <c r="H33" s="164">
        <v>9</v>
      </c>
      <c r="I33" s="164">
        <v>6</v>
      </c>
      <c r="J33" s="164"/>
      <c r="K33" s="13"/>
      <c r="L33" s="12"/>
      <c r="M33" s="12"/>
      <c r="N33" s="12"/>
      <c r="O33" s="12"/>
      <c r="P33" s="164">
        <v>10</v>
      </c>
      <c r="Q33" s="164">
        <v>10</v>
      </c>
      <c r="R33" s="164">
        <v>0</v>
      </c>
      <c r="S33" s="13">
        <v>10</v>
      </c>
      <c r="T33" s="13"/>
      <c r="U33" s="164">
        <v>10</v>
      </c>
      <c r="V33" s="164">
        <v>10</v>
      </c>
      <c r="W33" s="164">
        <v>10</v>
      </c>
      <c r="X33" s="164">
        <v>10</v>
      </c>
      <c r="Y33" s="164">
        <v>10</v>
      </c>
      <c r="Z33" s="13">
        <v>8</v>
      </c>
      <c r="AA33" s="13"/>
      <c r="AB33" s="164"/>
      <c r="AC33" s="164">
        <v>10</v>
      </c>
      <c r="AD33" s="164">
        <v>10</v>
      </c>
      <c r="AE33" s="164">
        <v>10</v>
      </c>
      <c r="AF33" s="164">
        <v>10</v>
      </c>
      <c r="AG33" s="13">
        <v>10</v>
      </c>
      <c r="AH33" s="13"/>
      <c r="AI33" s="231">
        <v>10</v>
      </c>
      <c r="AJ33" s="231">
        <v>10</v>
      </c>
      <c r="AK33" s="183">
        <f t="shared" si="4"/>
        <v>183</v>
      </c>
      <c r="AL33" s="184"/>
      <c r="AM33" s="185">
        <v>510</v>
      </c>
      <c r="AN33" s="185"/>
      <c r="AO33" s="185"/>
      <c r="AP33" s="185">
        <v>510</v>
      </c>
      <c r="AQ33" s="185"/>
      <c r="AR33" s="185">
        <f t="shared" si="5"/>
        <v>1020</v>
      </c>
      <c r="AS33" s="245"/>
    </row>
    <row r="34" spans="1:46" ht="19" x14ac:dyDescent="0.25">
      <c r="A34" s="243"/>
      <c r="B34" s="38">
        <v>13</v>
      </c>
      <c r="C34" s="210" t="s">
        <v>126</v>
      </c>
      <c r="D34" s="209"/>
      <c r="E34" s="225" t="s">
        <v>155</v>
      </c>
      <c r="F34" s="232" t="s">
        <v>167</v>
      </c>
      <c r="G34" s="164">
        <v>10</v>
      </c>
      <c r="H34" s="164">
        <v>9</v>
      </c>
      <c r="I34" s="164">
        <v>6</v>
      </c>
      <c r="J34" s="164"/>
      <c r="K34" s="13"/>
      <c r="L34" s="12"/>
      <c r="M34" s="12"/>
      <c r="N34" s="12"/>
      <c r="O34" s="12"/>
      <c r="P34" s="164">
        <v>10</v>
      </c>
      <c r="Q34" s="164">
        <v>10</v>
      </c>
      <c r="R34" s="164">
        <v>0</v>
      </c>
      <c r="S34" s="13">
        <v>10</v>
      </c>
      <c r="T34" s="12"/>
      <c r="U34" s="164">
        <v>10</v>
      </c>
      <c r="V34" s="164">
        <v>10</v>
      </c>
      <c r="W34" s="164">
        <v>10</v>
      </c>
      <c r="X34" s="164">
        <v>10</v>
      </c>
      <c r="Y34" s="164">
        <v>10</v>
      </c>
      <c r="Z34" s="13">
        <v>8</v>
      </c>
      <c r="AA34" s="12"/>
      <c r="AB34" s="164"/>
      <c r="AC34" s="164">
        <v>10</v>
      </c>
      <c r="AD34" s="164">
        <v>10</v>
      </c>
      <c r="AE34" s="164">
        <v>10</v>
      </c>
      <c r="AF34" s="164">
        <v>10</v>
      </c>
      <c r="AG34" s="12">
        <v>10</v>
      </c>
      <c r="AH34" s="12"/>
      <c r="AI34" s="231">
        <v>10</v>
      </c>
      <c r="AJ34" s="231">
        <v>10</v>
      </c>
      <c r="AK34" s="183">
        <f t="shared" si="4"/>
        <v>183</v>
      </c>
      <c r="AL34" s="184"/>
      <c r="AM34" s="185"/>
      <c r="AN34" s="185"/>
      <c r="AO34" s="185"/>
      <c r="AP34" s="185"/>
      <c r="AQ34" s="185"/>
      <c r="AR34" s="185">
        <f t="shared" si="5"/>
        <v>0</v>
      </c>
    </row>
    <row r="35" spans="1:46" ht="19" x14ac:dyDescent="0.25">
      <c r="A35" s="243"/>
      <c r="B35" s="38">
        <v>14</v>
      </c>
      <c r="C35" s="210" t="s">
        <v>73</v>
      </c>
      <c r="D35" s="209"/>
      <c r="E35" s="225" t="s">
        <v>155</v>
      </c>
      <c r="F35" s="232" t="s">
        <v>167</v>
      </c>
      <c r="G35" s="164">
        <v>10</v>
      </c>
      <c r="H35" s="164">
        <v>9</v>
      </c>
      <c r="I35" s="164">
        <v>6</v>
      </c>
      <c r="J35" s="164"/>
      <c r="K35" s="13"/>
      <c r="L35" s="12"/>
      <c r="M35" s="12"/>
      <c r="N35" s="12"/>
      <c r="O35" s="12"/>
      <c r="P35" s="164">
        <v>10</v>
      </c>
      <c r="Q35" s="164">
        <v>10</v>
      </c>
      <c r="R35" s="164">
        <v>0</v>
      </c>
      <c r="S35" s="13">
        <v>10</v>
      </c>
      <c r="T35" s="12"/>
      <c r="U35" s="164">
        <v>10</v>
      </c>
      <c r="V35" s="164">
        <v>10</v>
      </c>
      <c r="W35" s="164">
        <v>10</v>
      </c>
      <c r="X35" s="164">
        <v>10</v>
      </c>
      <c r="Y35" s="164">
        <v>10</v>
      </c>
      <c r="Z35" s="13">
        <v>8</v>
      </c>
      <c r="AA35" s="12"/>
      <c r="AB35" s="164"/>
      <c r="AC35" s="164">
        <v>10</v>
      </c>
      <c r="AD35" s="164">
        <v>10</v>
      </c>
      <c r="AE35" s="164">
        <v>10</v>
      </c>
      <c r="AF35" s="164">
        <v>10</v>
      </c>
      <c r="AG35" s="12">
        <v>10</v>
      </c>
      <c r="AH35" s="12"/>
      <c r="AI35" s="231">
        <v>10</v>
      </c>
      <c r="AJ35" s="231">
        <v>10</v>
      </c>
      <c r="AK35" s="183">
        <f t="shared" si="4"/>
        <v>183</v>
      </c>
      <c r="AL35" s="184"/>
      <c r="AM35" s="185"/>
      <c r="AN35" s="185"/>
      <c r="AO35" s="185"/>
      <c r="AP35" s="185"/>
      <c r="AQ35" s="185"/>
      <c r="AR35" s="185">
        <f t="shared" si="5"/>
        <v>0</v>
      </c>
    </row>
    <row r="36" spans="1:46" ht="19" x14ac:dyDescent="0.25">
      <c r="A36" s="6"/>
      <c r="B36" s="38">
        <v>14</v>
      </c>
      <c r="C36" s="19"/>
      <c r="D36" s="209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83">
        <f t="shared" si="4"/>
        <v>0</v>
      </c>
      <c r="AL36" s="184"/>
      <c r="AM36" s="185"/>
      <c r="AN36" s="185"/>
      <c r="AO36" s="185"/>
      <c r="AP36" s="185"/>
      <c r="AQ36" s="185"/>
      <c r="AR36" s="185">
        <f t="shared" si="5"/>
        <v>0</v>
      </c>
    </row>
    <row r="37" spans="1:46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83">
        <f t="shared" si="4"/>
        <v>0</v>
      </c>
      <c r="AL37" s="184"/>
      <c r="AM37" s="185"/>
      <c r="AN37" s="185"/>
      <c r="AO37" s="185"/>
      <c r="AP37" s="185"/>
      <c r="AQ37" s="185"/>
      <c r="AR37" s="185">
        <f t="shared" si="5"/>
        <v>0</v>
      </c>
    </row>
    <row r="38" spans="1:46" ht="19" x14ac:dyDescent="0.25">
      <c r="A38" s="243"/>
      <c r="B38" s="38">
        <v>14</v>
      </c>
      <c r="C38" s="19" t="s">
        <v>184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82">
        <v>10</v>
      </c>
      <c r="V38" s="182">
        <v>10</v>
      </c>
      <c r="W38" s="182">
        <v>10</v>
      </c>
      <c r="X38" s="182">
        <v>7</v>
      </c>
      <c r="Y38" s="13"/>
      <c r="Z38" s="12"/>
      <c r="AA38" s="12"/>
      <c r="AB38" s="186">
        <v>12</v>
      </c>
      <c r="AC38" s="12"/>
      <c r="AD38" s="12"/>
      <c r="AE38" s="12"/>
      <c r="AF38" s="12"/>
      <c r="AG38" s="12"/>
      <c r="AH38" s="12"/>
      <c r="AI38" s="12"/>
      <c r="AJ38" s="12"/>
      <c r="AK38" s="183">
        <f t="shared" si="4"/>
        <v>49</v>
      </c>
      <c r="AL38" s="184"/>
      <c r="AM38" s="185"/>
      <c r="AN38" s="185"/>
      <c r="AO38" s="185"/>
      <c r="AP38" s="185"/>
      <c r="AQ38" s="185"/>
      <c r="AR38" s="185">
        <f t="shared" si="5"/>
        <v>0</v>
      </c>
    </row>
    <row r="39" spans="1:46" ht="19" x14ac:dyDescent="0.2">
      <c r="A39" s="243"/>
      <c r="B39" s="38">
        <v>15</v>
      </c>
      <c r="C39" s="19" t="s">
        <v>171</v>
      </c>
      <c r="D39" s="21" t="s">
        <v>177</v>
      </c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82">
        <v>10</v>
      </c>
      <c r="V39" s="182">
        <v>10</v>
      </c>
      <c r="W39" s="182">
        <v>10</v>
      </c>
      <c r="X39" s="182">
        <v>7</v>
      </c>
      <c r="Y39" s="13"/>
      <c r="Z39" s="12"/>
      <c r="AA39" s="12"/>
      <c r="AB39" s="186">
        <v>12</v>
      </c>
      <c r="AC39" s="186">
        <v>12</v>
      </c>
      <c r="AD39" s="186">
        <v>11.5</v>
      </c>
      <c r="AE39" s="186">
        <v>11.5</v>
      </c>
      <c r="AF39" s="186">
        <v>11.5</v>
      </c>
      <c r="AG39" s="12">
        <v>6</v>
      </c>
      <c r="AH39" s="12"/>
      <c r="AI39" s="186">
        <v>10</v>
      </c>
      <c r="AJ39" s="186">
        <v>10.5</v>
      </c>
      <c r="AK39" s="183">
        <f t="shared" si="4"/>
        <v>122</v>
      </c>
      <c r="AL39" s="184"/>
      <c r="AM39" s="185"/>
      <c r="AN39" s="185"/>
      <c r="AO39" s="185"/>
      <c r="AP39" s="185">
        <v>1010</v>
      </c>
      <c r="AQ39" s="185"/>
      <c r="AR39" s="185">
        <f>SUM(AL39:AQ39)</f>
        <v>1010</v>
      </c>
      <c r="AS39" s="245"/>
      <c r="AT39" t="s">
        <v>172</v>
      </c>
    </row>
    <row r="40" spans="1:46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83">
        <f t="shared" si="4"/>
        <v>0</v>
      </c>
      <c r="AL40" s="184"/>
      <c r="AM40" s="185"/>
      <c r="AN40" s="185"/>
      <c r="AO40" s="185"/>
      <c r="AP40" s="185"/>
      <c r="AQ40" s="185"/>
      <c r="AR40" s="185">
        <f t="shared" si="5"/>
        <v>0</v>
      </c>
    </row>
    <row r="41" spans="1:46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83">
        <f t="shared" si="4"/>
        <v>0</v>
      </c>
      <c r="AL41" s="184"/>
      <c r="AM41" s="185"/>
      <c r="AN41" s="185"/>
      <c r="AO41" s="185"/>
      <c r="AP41" s="185"/>
      <c r="AQ41" s="185"/>
      <c r="AR41" s="185">
        <f t="shared" si="5"/>
        <v>0</v>
      </c>
    </row>
    <row r="42" spans="1:46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83">
        <f t="shared" si="4"/>
        <v>0</v>
      </c>
      <c r="AL42" s="184"/>
      <c r="AM42" s="185"/>
      <c r="AN42" s="185"/>
      <c r="AO42" s="185"/>
      <c r="AP42" s="185"/>
      <c r="AQ42" s="185"/>
      <c r="AR42" s="185">
        <f t="shared" si="5"/>
        <v>0</v>
      </c>
    </row>
    <row r="43" spans="1:46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83">
        <f t="shared" si="4"/>
        <v>0</v>
      </c>
      <c r="AL43" s="184"/>
      <c r="AM43" s="185"/>
      <c r="AN43" s="185"/>
      <c r="AO43" s="185"/>
      <c r="AP43" s="185"/>
      <c r="AQ43" s="185"/>
      <c r="AR43" s="185">
        <f t="shared" si="5"/>
        <v>0</v>
      </c>
    </row>
    <row r="44" spans="1:46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83">
        <f t="shared" si="4"/>
        <v>0</v>
      </c>
      <c r="AL44" s="184"/>
      <c r="AM44" s="185"/>
      <c r="AN44" s="185"/>
      <c r="AO44" s="185"/>
      <c r="AP44" s="185"/>
      <c r="AQ44" s="185"/>
      <c r="AR44" s="185">
        <f t="shared" si="5"/>
        <v>0</v>
      </c>
    </row>
    <row r="45" spans="1:46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83">
        <f t="shared" si="4"/>
        <v>0</v>
      </c>
      <c r="AL45" s="184"/>
      <c r="AM45" s="185"/>
      <c r="AN45" s="185"/>
      <c r="AO45" s="185"/>
      <c r="AP45" s="185"/>
      <c r="AQ45" s="185"/>
      <c r="AR45" s="185">
        <f t="shared" si="5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83">
        <f t="shared" si="4"/>
        <v>0</v>
      </c>
      <c r="AL46" s="184"/>
      <c r="AM46" s="185"/>
      <c r="AN46" s="185"/>
      <c r="AO46" s="185"/>
      <c r="AP46" s="185"/>
      <c r="AQ46" s="185"/>
      <c r="AR46" s="185">
        <f t="shared" si="5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9" x14ac:dyDescent="0.25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33" t="s">
        <v>168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3561</v>
      </c>
      <c r="AL48" s="24"/>
      <c r="AM48" s="24"/>
      <c r="AN48" s="24"/>
      <c r="AO48" s="24"/>
      <c r="AP48" s="24"/>
      <c r="AQ48" s="24"/>
      <c r="AR48" s="26">
        <f>SUM(AR5:AR46)</f>
        <v>10110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F33:F35">
    <cfRule type="expression" dxfId="70" priority="92">
      <formula>OR(F$3="Sa",F$3="So")</formula>
    </cfRule>
  </conditionalFormatting>
  <conditionalFormatting sqref="G29">
    <cfRule type="expression" dxfId="68" priority="94">
      <formula>OR(G$3="Sa",G$3="So")</formula>
    </cfRule>
  </conditionalFormatting>
  <conditionalFormatting sqref="G3:AJ15 G16:AH16 G17:AE17 AG17:AH17 G18:AJ28 E25:E26">
    <cfRule type="expression" dxfId="66" priority="96">
      <formula>OR(E$3="Sa",E$3="So")</formula>
    </cfRule>
  </conditionalFormatting>
  <conditionalFormatting sqref="G32:AJ37 G38:T39 G40:AJ46">
    <cfRule type="expression" dxfId="64" priority="50">
      <formula>OR(G$3="Sa",G$3="So")</formula>
    </cfRule>
  </conditionalFormatting>
  <conditionalFormatting sqref="H31:I31">
    <cfRule type="expression" dxfId="62" priority="106">
      <formula>OR(H$3="Sa",H$3="So")</formula>
    </cfRule>
  </conditionalFormatting>
  <conditionalFormatting sqref="J29:J31 L29:M31">
    <cfRule type="expression" dxfId="60" priority="162">
      <formula>OR(J$3="Sa",J$3="So")</formula>
    </cfRule>
  </conditionalFormatting>
  <conditionalFormatting sqref="S29:T31">
    <cfRule type="expression" dxfId="58" priority="76">
      <formula>OR(S$3="Sa",S$3="So")</formula>
    </cfRule>
  </conditionalFormatting>
  <conditionalFormatting sqref="X29:X31">
    <cfRule type="expression" dxfId="56" priority="6">
      <formula>OR(X$3="Sa",X$3="So")</formula>
    </cfRule>
  </conditionalFormatting>
  <conditionalFormatting sqref="Y38:AJ39">
    <cfRule type="expression" dxfId="54" priority="34">
      <formula>OR(Y$3="Sa",Y$3="So")</formula>
    </cfRule>
  </conditionalFormatting>
  <conditionalFormatting sqref="Z29:AH31">
    <cfRule type="expression" dxfId="52" priority="2">
      <formula>OR(Z$3="Sa",Z$3="So")</formula>
    </cfRule>
  </conditionalFormatting>
  <conditionalFormatting sqref="AJ16:AJ17">
    <cfRule type="expression" dxfId="50" priority="46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1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93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95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G3:AJ15 G16:AH16 G17:AE17 AG17:AH17 G18:AJ28 E25:E26</xm:sqref>
        </x14:conditionalFormatting>
        <x14:conditionalFormatting xmlns:xm="http://schemas.microsoft.com/office/excel/2006/main">
          <x14:cfRule type="expression" priority="49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G32:AJ37 G38:T39 G40:AJ46</xm:sqref>
        </x14:conditionalFormatting>
        <x14:conditionalFormatting xmlns:xm="http://schemas.microsoft.com/office/excel/2006/main">
          <x14:cfRule type="expression" priority="105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61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75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S29:T31</xm:sqref>
        </x14:conditionalFormatting>
        <x14:conditionalFormatting xmlns:xm="http://schemas.microsoft.com/office/excel/2006/main">
          <x14:cfRule type="expression" priority="5" id="{ED16EC2F-CC13-F845-9402-8A1C116CED60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X29:X31</xm:sqref>
        </x14:conditionalFormatting>
        <x14:conditionalFormatting xmlns:xm="http://schemas.microsoft.com/office/excel/2006/main">
          <x14:cfRule type="expression" priority="33" id="{D0B5F933-3B04-5C41-9D06-5D19F58A8310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Y38:AJ39</xm:sqref>
        </x14:conditionalFormatting>
        <x14:conditionalFormatting xmlns:xm="http://schemas.microsoft.com/office/excel/2006/main">
          <x14:cfRule type="expression" priority="1" id="{51BD3AC0-0BBA-EC43-A366-975FA7AF18AF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Z29:AH31</xm:sqref>
        </x14:conditionalFormatting>
        <x14:conditionalFormatting xmlns:xm="http://schemas.microsoft.com/office/excel/2006/main">
          <x14:cfRule type="expression" priority="45" id="{48B770AE-1414-A94C-8AAE-D1A4A271EEC6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AJ16:AJ17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U50"/>
  <sheetViews>
    <sheetView zoomScale="66" zoomScaleNormal="70" workbookViewId="0">
      <pane xSplit="3" topLeftCell="D1" activePane="topRight" state="frozen"/>
      <selection pane="topRight" activeCell="C10" sqref="C1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1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0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5" max="45" width="13.6640625" bestFit="1" customWidth="1"/>
  </cols>
  <sheetData>
    <row r="1" spans="1:47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7" s="29" customFormat="1" ht="23.25" customHeight="1" x14ac:dyDescent="0.35">
      <c r="A2" s="27"/>
      <c r="B2" s="40"/>
      <c r="C2" s="43">
        <v>46204</v>
      </c>
      <c r="D2" s="309" t="str">
        <f>TEXT(C2,"MMMM")</f>
        <v>Juli</v>
      </c>
      <c r="E2" s="309"/>
      <c r="F2" s="31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19" t="s">
        <v>29</v>
      </c>
      <c r="AM2" s="314" t="s">
        <v>0</v>
      </c>
      <c r="AN2" s="314"/>
      <c r="AO2" s="314"/>
      <c r="AP2" s="314"/>
      <c r="AQ2" s="314"/>
      <c r="AR2" s="314"/>
      <c r="AS2" s="314"/>
    </row>
    <row r="3" spans="1:47" ht="15.75" customHeight="1" x14ac:dyDescent="0.2">
      <c r="A3" s="6"/>
      <c r="B3" s="41"/>
      <c r="C3" s="307" t="s">
        <v>2</v>
      </c>
      <c r="D3" s="315" t="s">
        <v>37</v>
      </c>
      <c r="E3" s="315" t="s">
        <v>3</v>
      </c>
      <c r="F3" s="315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319"/>
      <c r="AM3" s="190" t="s">
        <v>31</v>
      </c>
      <c r="AN3" s="190" t="s">
        <v>30</v>
      </c>
      <c r="AO3" s="190" t="s">
        <v>32</v>
      </c>
      <c r="AP3" s="190" t="s">
        <v>33</v>
      </c>
      <c r="AQ3" s="190" t="s">
        <v>56</v>
      </c>
      <c r="AR3" s="190" t="s">
        <v>59</v>
      </c>
      <c r="AS3" s="308" t="s">
        <v>1</v>
      </c>
    </row>
    <row r="4" spans="1:47" s="3" customFormat="1" ht="23.25" customHeight="1" x14ac:dyDescent="0.2">
      <c r="A4" s="9"/>
      <c r="B4" s="42"/>
      <c r="C4" s="307"/>
      <c r="D4" s="315"/>
      <c r="E4" s="315"/>
      <c r="F4" s="315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319"/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190" t="s">
        <v>160</v>
      </c>
      <c r="AS4" s="308"/>
    </row>
    <row r="5" spans="1:47" ht="19" x14ac:dyDescent="0.25">
      <c r="A5" s="179"/>
      <c r="B5" s="38">
        <v>15</v>
      </c>
      <c r="C5" s="208" t="s">
        <v>4</v>
      </c>
      <c r="D5" s="51"/>
      <c r="E5" s="68" t="s">
        <v>52</v>
      </c>
      <c r="F5" s="32"/>
      <c r="G5" s="141">
        <v>10.5</v>
      </c>
      <c r="H5" s="141">
        <v>10.5</v>
      </c>
      <c r="I5" s="141"/>
      <c r="J5" s="12"/>
      <c r="K5" s="13"/>
      <c r="L5" s="141" t="s">
        <v>81</v>
      </c>
      <c r="M5" s="141" t="s">
        <v>81</v>
      </c>
      <c r="N5" s="141" t="s">
        <v>81</v>
      </c>
      <c r="O5" s="141" t="s">
        <v>81</v>
      </c>
      <c r="P5" s="141" t="s">
        <v>81</v>
      </c>
      <c r="Q5" s="12"/>
      <c r="R5" s="13"/>
      <c r="S5" s="141" t="s">
        <v>81</v>
      </c>
      <c r="T5" s="141" t="s">
        <v>81</v>
      </c>
      <c r="U5" s="141" t="s">
        <v>81</v>
      </c>
      <c r="V5" s="141" t="s">
        <v>81</v>
      </c>
      <c r="W5" s="141" t="s">
        <v>81</v>
      </c>
      <c r="X5" s="12"/>
      <c r="Y5" s="13"/>
      <c r="Z5" s="141">
        <v>10.5</v>
      </c>
      <c r="AA5" s="141">
        <v>10.5</v>
      </c>
      <c r="AB5" s="141">
        <v>10.5</v>
      </c>
      <c r="AC5" s="141"/>
      <c r="AD5" s="141"/>
      <c r="AE5" s="12"/>
      <c r="AF5" s="13"/>
      <c r="AG5" s="141">
        <v>10.5</v>
      </c>
      <c r="AH5" s="141">
        <v>10.5</v>
      </c>
      <c r="AI5" s="141">
        <v>10.5</v>
      </c>
      <c r="AJ5" s="141">
        <v>9</v>
      </c>
      <c r="AK5" s="141"/>
      <c r="AL5" s="183">
        <f t="shared" ref="AL5:AL46" si="5">SUM(G5:AK5)</f>
        <v>93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7" ht="19" x14ac:dyDescent="0.25">
      <c r="A6" s="179"/>
      <c r="B6" s="38">
        <v>15</v>
      </c>
      <c r="C6" s="210" t="s">
        <v>39</v>
      </c>
      <c r="D6" s="51"/>
      <c r="E6" s="68" t="s">
        <v>52</v>
      </c>
      <c r="F6" s="32"/>
      <c r="G6" s="141">
        <v>10.5</v>
      </c>
      <c r="H6" s="141">
        <v>10.5</v>
      </c>
      <c r="I6" s="141"/>
      <c r="J6" s="12"/>
      <c r="K6" s="13"/>
      <c r="L6" s="141">
        <v>10.5</v>
      </c>
      <c r="M6" s="141">
        <v>10.5</v>
      </c>
      <c r="N6" s="141">
        <v>10.5</v>
      </c>
      <c r="O6" s="141">
        <v>10.5</v>
      </c>
      <c r="P6" s="141"/>
      <c r="Q6" s="12"/>
      <c r="R6" s="13"/>
      <c r="S6" s="141">
        <v>8</v>
      </c>
      <c r="T6" s="141">
        <v>10.5</v>
      </c>
      <c r="U6" s="141">
        <v>10.5</v>
      </c>
      <c r="V6" s="141">
        <v>10.5</v>
      </c>
      <c r="W6" s="141"/>
      <c r="X6" s="12"/>
      <c r="Y6" s="13"/>
      <c r="Z6" s="141" t="s">
        <v>81</v>
      </c>
      <c r="AA6" s="141" t="s">
        <v>81</v>
      </c>
      <c r="AB6" s="141" t="s">
        <v>81</v>
      </c>
      <c r="AC6" s="141" t="s">
        <v>81</v>
      </c>
      <c r="AD6" s="141" t="s">
        <v>81</v>
      </c>
      <c r="AE6" s="12"/>
      <c r="AF6" s="13"/>
      <c r="AG6" s="141" t="s">
        <v>81</v>
      </c>
      <c r="AH6" s="141" t="s">
        <v>81</v>
      </c>
      <c r="AI6" s="141" t="s">
        <v>81</v>
      </c>
      <c r="AJ6" s="141" t="s">
        <v>81</v>
      </c>
      <c r="AK6" s="141" t="s">
        <v>81</v>
      </c>
      <c r="AL6" s="183">
        <f>SUM(G6:AK6)</f>
        <v>102.5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7" ht="19" x14ac:dyDescent="0.25">
      <c r="A7" s="6"/>
      <c r="B7" s="38"/>
      <c r="C7" s="211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7" ht="19" x14ac:dyDescent="0.25">
      <c r="A8" s="6"/>
      <c r="B8" s="38"/>
      <c r="C8" s="213" t="s">
        <v>5</v>
      </c>
      <c r="D8" s="32"/>
      <c r="E8" s="51" t="s">
        <v>127</v>
      </c>
      <c r="F8" s="31"/>
      <c r="G8" s="167">
        <v>8</v>
      </c>
      <c r="H8" s="167">
        <v>8</v>
      </c>
      <c r="I8" s="167">
        <v>6.5</v>
      </c>
      <c r="J8" s="12"/>
      <c r="K8" s="180"/>
      <c r="L8" s="167">
        <v>8</v>
      </c>
      <c r="M8" s="167">
        <v>8</v>
      </c>
      <c r="N8" s="167">
        <v>8</v>
      </c>
      <c r="O8" s="167">
        <v>8</v>
      </c>
      <c r="P8" s="167">
        <v>6.5</v>
      </c>
      <c r="Q8" s="12"/>
      <c r="R8" s="180"/>
      <c r="S8" s="167">
        <v>8</v>
      </c>
      <c r="T8" s="167">
        <v>8</v>
      </c>
      <c r="U8" s="167">
        <v>8</v>
      </c>
      <c r="V8" s="167">
        <v>8</v>
      </c>
      <c r="W8" s="167">
        <v>6.5</v>
      </c>
      <c r="X8" s="12"/>
      <c r="Y8" s="180"/>
      <c r="Z8" s="167">
        <v>8</v>
      </c>
      <c r="AA8" s="167">
        <v>8</v>
      </c>
      <c r="AB8" s="167">
        <v>8</v>
      </c>
      <c r="AC8" s="167">
        <v>8</v>
      </c>
      <c r="AD8" s="167">
        <v>6.5</v>
      </c>
      <c r="AE8" s="12"/>
      <c r="AF8" s="180"/>
      <c r="AG8" s="167">
        <v>8</v>
      </c>
      <c r="AH8" s="167">
        <v>8</v>
      </c>
      <c r="AI8" s="167">
        <v>8</v>
      </c>
      <c r="AJ8" s="167">
        <v>8</v>
      </c>
      <c r="AK8" s="167">
        <v>6.5</v>
      </c>
      <c r="AL8" s="183">
        <f t="shared" si="5"/>
        <v>176.5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7" ht="19" x14ac:dyDescent="0.25">
      <c r="A9" s="179"/>
      <c r="B9" s="38"/>
      <c r="C9" s="210" t="s">
        <v>117</v>
      </c>
      <c r="D9" s="32"/>
      <c r="E9" s="51" t="s">
        <v>38</v>
      </c>
      <c r="F9" s="31"/>
      <c r="G9" s="167">
        <v>3.5</v>
      </c>
      <c r="H9" s="167">
        <v>3.5</v>
      </c>
      <c r="I9" s="167"/>
      <c r="J9" s="12"/>
      <c r="K9" s="180"/>
      <c r="L9" s="167">
        <v>3.5</v>
      </c>
      <c r="M9" s="167">
        <v>3.5</v>
      </c>
      <c r="N9" s="167">
        <v>3.5</v>
      </c>
      <c r="O9" s="167">
        <v>3.5</v>
      </c>
      <c r="P9" s="167"/>
      <c r="Q9" s="12"/>
      <c r="R9" s="180"/>
      <c r="S9" s="167">
        <v>3.5</v>
      </c>
      <c r="T9" s="167">
        <v>3.5</v>
      </c>
      <c r="U9" s="167">
        <v>3.5</v>
      </c>
      <c r="V9" s="167">
        <v>3.5</v>
      </c>
      <c r="W9" s="167"/>
      <c r="X9" s="12"/>
      <c r="Y9" s="180"/>
      <c r="Z9" s="167">
        <v>3.5</v>
      </c>
      <c r="AA9" s="167">
        <v>3.5</v>
      </c>
      <c r="AB9" s="167">
        <v>3.5</v>
      </c>
      <c r="AC9" s="167">
        <v>3.5</v>
      </c>
      <c r="AD9" s="167"/>
      <c r="AE9" s="12"/>
      <c r="AF9" s="180"/>
      <c r="AG9" s="167">
        <v>3.5</v>
      </c>
      <c r="AH9" s="167">
        <v>3.5</v>
      </c>
      <c r="AI9" s="167">
        <v>3.5</v>
      </c>
      <c r="AJ9" s="167">
        <v>3.5</v>
      </c>
      <c r="AK9" s="167"/>
      <c r="AL9" s="183">
        <f t="shared" si="5"/>
        <v>63</v>
      </c>
      <c r="AM9" s="184"/>
      <c r="AN9" s="185"/>
      <c r="AO9" s="185"/>
      <c r="AP9" s="185"/>
      <c r="AQ9" s="185"/>
      <c r="AR9" s="185"/>
      <c r="AS9" s="185">
        <f t="shared" si="6"/>
        <v>0</v>
      </c>
    </row>
    <row r="10" spans="1:47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83">
        <f t="shared" si="5"/>
        <v>0</v>
      </c>
      <c r="AM10" s="184"/>
      <c r="AN10" s="185"/>
      <c r="AO10" s="185"/>
      <c r="AP10" s="185"/>
      <c r="AQ10" s="185"/>
      <c r="AR10" s="185"/>
      <c r="AS10" s="185">
        <f t="shared" si="6"/>
        <v>0</v>
      </c>
    </row>
    <row r="11" spans="1:47" ht="19" x14ac:dyDescent="0.25">
      <c r="A11" s="179"/>
      <c r="B11" s="38">
        <v>19</v>
      </c>
      <c r="C11" s="216" t="s">
        <v>186</v>
      </c>
      <c r="D11" s="32"/>
      <c r="E11" s="65" t="s">
        <v>173</v>
      </c>
      <c r="F11" s="31">
        <v>13</v>
      </c>
      <c r="G11" s="186">
        <v>10.5</v>
      </c>
      <c r="H11" s="186">
        <v>10</v>
      </c>
      <c r="I11" s="186">
        <v>5</v>
      </c>
      <c r="J11" s="12" t="s">
        <v>182</v>
      </c>
      <c r="K11" s="13"/>
      <c r="L11" s="186" t="s">
        <v>81</v>
      </c>
      <c r="M11" s="186" t="s">
        <v>81</v>
      </c>
      <c r="N11" s="186" t="s">
        <v>81</v>
      </c>
      <c r="O11" s="186" t="s">
        <v>81</v>
      </c>
      <c r="P11" s="186" t="s">
        <v>81</v>
      </c>
      <c r="Q11" s="12"/>
      <c r="R11" s="13"/>
      <c r="S11" s="186" t="s">
        <v>81</v>
      </c>
      <c r="T11" s="186" t="s">
        <v>81</v>
      </c>
      <c r="U11" s="186" t="s">
        <v>81</v>
      </c>
      <c r="V11" s="247">
        <v>9</v>
      </c>
      <c r="W11" s="186" t="s">
        <v>81</v>
      </c>
      <c r="X11" s="12"/>
      <c r="Y11" s="13"/>
      <c r="Z11" s="247">
        <v>9</v>
      </c>
      <c r="AA11" s="247">
        <v>10</v>
      </c>
      <c r="AB11" s="247">
        <v>10</v>
      </c>
      <c r="AC11" s="247">
        <v>10</v>
      </c>
      <c r="AD11" s="247">
        <v>5</v>
      </c>
      <c r="AE11" s="12"/>
      <c r="AF11" s="13"/>
      <c r="AG11" s="247">
        <v>10</v>
      </c>
      <c r="AH11" s="247">
        <v>10</v>
      </c>
      <c r="AI11" s="247">
        <v>10</v>
      </c>
      <c r="AJ11" s="247">
        <v>10</v>
      </c>
      <c r="AK11" s="247">
        <v>10</v>
      </c>
      <c r="AL11" s="183">
        <f t="shared" si="5"/>
        <v>128.5</v>
      </c>
      <c r="AM11" s="184"/>
      <c r="AN11" s="185"/>
      <c r="AO11" s="185"/>
      <c r="AP11" s="185"/>
      <c r="AQ11" s="185"/>
      <c r="AR11" s="185"/>
      <c r="AS11" s="185">
        <f t="shared" si="6"/>
        <v>0</v>
      </c>
    </row>
    <row r="12" spans="1:47" ht="19" x14ac:dyDescent="0.25">
      <c r="A12" s="6"/>
      <c r="B12" s="38">
        <v>22</v>
      </c>
      <c r="C12" s="214" t="s">
        <v>188</v>
      </c>
      <c r="D12" s="234">
        <v>500</v>
      </c>
      <c r="E12" s="65" t="s">
        <v>173</v>
      </c>
      <c r="F12" s="31"/>
      <c r="G12" s="186">
        <v>4</v>
      </c>
      <c r="H12" s="186">
        <v>10</v>
      </c>
      <c r="I12" s="186">
        <v>5</v>
      </c>
      <c r="J12" s="12"/>
      <c r="K12" s="13"/>
      <c r="L12" s="247" t="s">
        <v>81</v>
      </c>
      <c r="M12" s="247">
        <v>9.5</v>
      </c>
      <c r="N12" s="247">
        <v>10</v>
      </c>
      <c r="O12" s="247">
        <v>4</v>
      </c>
      <c r="P12" s="247" t="s">
        <v>81</v>
      </c>
      <c r="Q12" s="12"/>
      <c r="R12" s="13"/>
      <c r="S12" s="247">
        <v>9</v>
      </c>
      <c r="T12" s="247">
        <v>9</v>
      </c>
      <c r="U12" s="247">
        <v>7</v>
      </c>
      <c r="V12" s="13" t="s">
        <v>194</v>
      </c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83">
        <f t="shared" si="5"/>
        <v>67.5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7" ht="19" x14ac:dyDescent="0.25">
      <c r="A13" s="6"/>
      <c r="B13" s="38">
        <v>14</v>
      </c>
      <c r="C13" s="210" t="s">
        <v>35</v>
      </c>
      <c r="D13" s="32"/>
      <c r="E13" s="65" t="s">
        <v>173</v>
      </c>
      <c r="F13" s="31"/>
      <c r="G13" s="186">
        <v>10.5</v>
      </c>
      <c r="H13" s="12" t="s">
        <v>75</v>
      </c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83">
        <f t="shared" si="5"/>
        <v>10.5</v>
      </c>
      <c r="AM13" s="184"/>
      <c r="AN13" s="185"/>
      <c r="AO13" s="185"/>
      <c r="AP13" s="185"/>
      <c r="AQ13" s="185"/>
      <c r="AR13" s="185"/>
      <c r="AS13" s="185">
        <f t="shared" si="6"/>
        <v>0</v>
      </c>
    </row>
    <row r="14" spans="1:47" ht="19" x14ac:dyDescent="0.25">
      <c r="A14" s="179"/>
      <c r="B14" s="38"/>
      <c r="C14" s="217" t="s">
        <v>108</v>
      </c>
      <c r="D14" s="32"/>
      <c r="E14" s="65" t="s">
        <v>173</v>
      </c>
      <c r="F14" s="31"/>
      <c r="G14" s="241">
        <v>10.5</v>
      </c>
      <c r="H14" s="241">
        <v>10</v>
      </c>
      <c r="I14" s="241" t="s">
        <v>75</v>
      </c>
      <c r="J14" s="12"/>
      <c r="K14" s="13" t="s">
        <v>195</v>
      </c>
      <c r="L14" s="247" t="s">
        <v>81</v>
      </c>
      <c r="M14" s="247">
        <v>9.5</v>
      </c>
      <c r="N14" s="247">
        <v>10</v>
      </c>
      <c r="O14" s="247">
        <v>4</v>
      </c>
      <c r="P14" s="247" t="s">
        <v>81</v>
      </c>
      <c r="Q14" s="12"/>
      <c r="R14" s="13"/>
      <c r="S14" s="247">
        <v>10</v>
      </c>
      <c r="T14" s="247">
        <v>10</v>
      </c>
      <c r="U14" s="247">
        <v>7</v>
      </c>
      <c r="V14" s="250">
        <v>8</v>
      </c>
      <c r="W14" s="250">
        <v>6.5</v>
      </c>
      <c r="X14" s="12"/>
      <c r="Y14" s="13"/>
      <c r="Z14" s="250">
        <v>8</v>
      </c>
      <c r="AA14" s="250">
        <v>8</v>
      </c>
      <c r="AB14" s="250">
        <v>8</v>
      </c>
      <c r="AC14" s="250">
        <v>8</v>
      </c>
      <c r="AD14" s="250">
        <v>6.5</v>
      </c>
      <c r="AE14" s="12"/>
      <c r="AF14" s="13"/>
      <c r="AG14" s="250">
        <v>8</v>
      </c>
      <c r="AH14" s="250">
        <v>8</v>
      </c>
      <c r="AI14" s="250">
        <v>8</v>
      </c>
      <c r="AJ14" s="250">
        <v>8</v>
      </c>
      <c r="AK14" s="250">
        <v>6.5</v>
      </c>
      <c r="AL14" s="183">
        <f t="shared" si="5"/>
        <v>162.5</v>
      </c>
      <c r="AM14" s="184"/>
      <c r="AN14" s="185"/>
      <c r="AO14" s="185"/>
      <c r="AP14" s="185"/>
      <c r="AQ14" s="185"/>
      <c r="AR14" s="185"/>
      <c r="AS14" s="185">
        <f t="shared" si="6"/>
        <v>0</v>
      </c>
    </row>
    <row r="15" spans="1:47" ht="19" x14ac:dyDescent="0.25">
      <c r="A15" s="179"/>
      <c r="B15" s="38">
        <v>15</v>
      </c>
      <c r="C15" s="19" t="s">
        <v>171</v>
      </c>
      <c r="D15" s="32"/>
      <c r="E15" s="65" t="s">
        <v>173</v>
      </c>
      <c r="F15" s="31"/>
      <c r="G15" s="186">
        <v>10.5</v>
      </c>
      <c r="H15" s="186">
        <v>10</v>
      </c>
      <c r="I15" s="186"/>
      <c r="J15" s="12"/>
      <c r="K15" s="13"/>
      <c r="L15" s="12"/>
      <c r="M15" s="12"/>
      <c r="N15" s="12"/>
      <c r="O15" s="12"/>
      <c r="P15" s="12"/>
      <c r="Q15" s="12"/>
      <c r="R15" s="13"/>
      <c r="S15" s="12"/>
      <c r="T15" s="12"/>
      <c r="U15" s="12"/>
      <c r="V15" s="12"/>
      <c r="W15" s="12"/>
      <c r="X15" s="12"/>
      <c r="Y15" s="13"/>
      <c r="Z15" s="13"/>
      <c r="AA15" s="247">
        <v>10</v>
      </c>
      <c r="AB15" s="247">
        <v>10</v>
      </c>
      <c r="AC15" s="247">
        <v>10</v>
      </c>
      <c r="AD15" s="247">
        <v>5</v>
      </c>
      <c r="AE15" s="12"/>
      <c r="AF15" s="13"/>
      <c r="AG15" s="247">
        <v>10</v>
      </c>
      <c r="AH15" s="247">
        <v>10</v>
      </c>
      <c r="AI15" s="247">
        <v>10</v>
      </c>
      <c r="AJ15" s="247">
        <v>10</v>
      </c>
      <c r="AK15" s="247">
        <v>10</v>
      </c>
      <c r="AL15" s="183">
        <f t="shared" si="5"/>
        <v>105.5</v>
      </c>
      <c r="AM15" s="184">
        <v>510</v>
      </c>
      <c r="AN15" s="185"/>
      <c r="AO15" s="185">
        <v>510</v>
      </c>
      <c r="AP15" s="185"/>
      <c r="AQ15" s="185"/>
      <c r="AR15" s="185"/>
      <c r="AS15" s="185">
        <f t="shared" si="6"/>
        <v>1020</v>
      </c>
      <c r="AU15" t="s">
        <v>185</v>
      </c>
    </row>
    <row r="16" spans="1:47" ht="19" x14ac:dyDescent="0.25">
      <c r="A16" s="179"/>
      <c r="B16" s="38"/>
      <c r="C16" s="73" t="s">
        <v>176</v>
      </c>
      <c r="D16" s="32"/>
      <c r="E16" s="65"/>
      <c r="F16" s="31"/>
      <c r="G16" s="186">
        <v>8</v>
      </c>
      <c r="H16" s="186">
        <v>8</v>
      </c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83">
        <f t="shared" si="5"/>
        <v>16</v>
      </c>
      <c r="AM16" s="184"/>
      <c r="AN16" s="185"/>
      <c r="AO16" s="185"/>
      <c r="AP16" s="185"/>
      <c r="AQ16" s="185"/>
      <c r="AR16" s="185"/>
      <c r="AS16" s="185">
        <f t="shared" si="6"/>
        <v>0</v>
      </c>
      <c r="AU16" t="s">
        <v>185</v>
      </c>
    </row>
    <row r="17" spans="1:45" ht="19" x14ac:dyDescent="0.25">
      <c r="A17" s="179"/>
      <c r="B17" s="38"/>
      <c r="C17" s="73" t="s">
        <v>223</v>
      </c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247">
        <v>10</v>
      </c>
      <c r="AH17" s="247">
        <v>10</v>
      </c>
      <c r="AI17" s="247">
        <v>10</v>
      </c>
      <c r="AJ17" s="247">
        <v>10</v>
      </c>
      <c r="AK17" s="247">
        <v>10</v>
      </c>
      <c r="AL17" s="183">
        <f t="shared" si="5"/>
        <v>50</v>
      </c>
      <c r="AM17" s="184">
        <v>510</v>
      </c>
      <c r="AN17" s="185"/>
      <c r="AO17" s="185"/>
      <c r="AP17" s="185"/>
      <c r="AQ17" s="185"/>
      <c r="AR17" s="185"/>
      <c r="AS17" s="185">
        <f t="shared" si="6"/>
        <v>510</v>
      </c>
    </row>
    <row r="18" spans="1:45" ht="19" x14ac:dyDescent="0.25">
      <c r="A18" s="6"/>
      <c r="B18" s="38">
        <v>19</v>
      </c>
      <c r="C18" s="214" t="s">
        <v>187</v>
      </c>
      <c r="D18" s="234">
        <v>200</v>
      </c>
      <c r="E18" s="65" t="s">
        <v>174</v>
      </c>
      <c r="F18" s="31"/>
      <c r="G18" s="164" t="s">
        <v>81</v>
      </c>
      <c r="H18" s="164" t="s">
        <v>81</v>
      </c>
      <c r="I18" s="164" t="s">
        <v>81</v>
      </c>
      <c r="J18" s="12" t="s">
        <v>182</v>
      </c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83">
        <f t="shared" si="5"/>
        <v>0</v>
      </c>
      <c r="AM19" s="184"/>
      <c r="AN19" s="185"/>
      <c r="AO19" s="185"/>
      <c r="AP19" s="185"/>
      <c r="AQ19" s="185"/>
      <c r="AR19" s="185"/>
      <c r="AS19" s="185">
        <f t="shared" si="6"/>
        <v>0</v>
      </c>
    </row>
    <row r="20" spans="1:45" ht="19" x14ac:dyDescent="0.25">
      <c r="A20" s="179"/>
      <c r="B20" s="38">
        <v>17</v>
      </c>
      <c r="C20" s="221" t="s">
        <v>116</v>
      </c>
      <c r="D20" s="32"/>
      <c r="E20" s="65" t="s">
        <v>158</v>
      </c>
      <c r="F20" s="31"/>
      <c r="G20" s="237">
        <v>14</v>
      </c>
      <c r="H20" s="237">
        <v>9.75</v>
      </c>
      <c r="I20" s="237"/>
      <c r="J20" s="12"/>
      <c r="K20" s="13"/>
      <c r="L20" s="237">
        <v>12.25</v>
      </c>
      <c r="M20" s="237">
        <v>14</v>
      </c>
      <c r="N20" s="237">
        <v>9</v>
      </c>
      <c r="O20" s="237"/>
      <c r="P20" s="237"/>
      <c r="Q20" s="12"/>
      <c r="R20" s="13"/>
      <c r="S20" s="237">
        <v>13</v>
      </c>
      <c r="T20" s="237">
        <v>14</v>
      </c>
      <c r="U20" s="237">
        <v>12.5</v>
      </c>
      <c r="V20" s="237">
        <v>8.5</v>
      </c>
      <c r="W20" s="237"/>
      <c r="X20" s="12"/>
      <c r="Y20" s="13"/>
      <c r="Z20" s="237">
        <v>12</v>
      </c>
      <c r="AA20" s="237">
        <v>14</v>
      </c>
      <c r="AB20" s="237">
        <v>14</v>
      </c>
      <c r="AC20" s="237">
        <v>5</v>
      </c>
      <c r="AD20" s="237"/>
      <c r="AE20" s="12"/>
      <c r="AF20" s="13"/>
      <c r="AG20" s="237">
        <v>12</v>
      </c>
      <c r="AH20" s="237">
        <v>14</v>
      </c>
      <c r="AI20" s="237">
        <v>13</v>
      </c>
      <c r="AJ20" s="237">
        <v>12.5</v>
      </c>
      <c r="AK20" s="237"/>
      <c r="AL20" s="183">
        <f t="shared" si="5"/>
        <v>203.5</v>
      </c>
      <c r="AM20" s="184"/>
      <c r="AN20" s="185"/>
      <c r="AO20" s="185"/>
      <c r="AP20" s="185"/>
      <c r="AQ20" s="185"/>
      <c r="AR20" s="185"/>
      <c r="AS20" s="185">
        <f t="shared" si="6"/>
        <v>0</v>
      </c>
    </row>
    <row r="21" spans="1:45" ht="19" x14ac:dyDescent="0.25">
      <c r="A21" s="179"/>
      <c r="B21" s="38">
        <v>17</v>
      </c>
      <c r="C21" s="215" t="s">
        <v>134</v>
      </c>
      <c r="D21" s="21"/>
      <c r="E21" s="65" t="s">
        <v>158</v>
      </c>
      <c r="F21" s="21"/>
      <c r="G21" s="237">
        <v>14</v>
      </c>
      <c r="H21" s="237">
        <v>9.75</v>
      </c>
      <c r="I21" s="237"/>
      <c r="J21" s="12"/>
      <c r="K21" s="13"/>
      <c r="L21" s="237">
        <v>12.25</v>
      </c>
      <c r="M21" s="237">
        <v>14</v>
      </c>
      <c r="N21" s="237">
        <v>14</v>
      </c>
      <c r="O21" s="237">
        <v>11.5</v>
      </c>
      <c r="P21" s="237"/>
      <c r="Q21" s="12"/>
      <c r="R21" s="13"/>
      <c r="S21" s="237">
        <v>13</v>
      </c>
      <c r="T21" s="237">
        <v>14</v>
      </c>
      <c r="U21" s="237">
        <v>12.5</v>
      </c>
      <c r="V21" s="237">
        <v>8.5</v>
      </c>
      <c r="W21" s="237"/>
      <c r="X21" s="12"/>
      <c r="Y21" s="13"/>
      <c r="Z21" s="237">
        <v>12</v>
      </c>
      <c r="AA21" s="237">
        <v>14</v>
      </c>
      <c r="AB21" s="237">
        <v>14</v>
      </c>
      <c r="AC21" s="237">
        <v>5</v>
      </c>
      <c r="AD21" s="237"/>
      <c r="AE21" s="12"/>
      <c r="AF21" s="13"/>
      <c r="AG21" s="237">
        <v>12</v>
      </c>
      <c r="AH21" s="237">
        <v>14</v>
      </c>
      <c r="AI21" s="237">
        <v>13</v>
      </c>
      <c r="AJ21" s="237">
        <v>12.5</v>
      </c>
      <c r="AK21" s="237"/>
      <c r="AL21" s="183">
        <f t="shared" si="5"/>
        <v>220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83">
        <f t="shared" si="5"/>
        <v>0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5" ht="19" x14ac:dyDescent="0.2">
      <c r="A23" s="179"/>
      <c r="B23" s="38">
        <v>18</v>
      </c>
      <c r="C23" s="214" t="s">
        <v>112</v>
      </c>
      <c r="D23" s="270" t="s">
        <v>191</v>
      </c>
      <c r="E23" s="51" t="s">
        <v>175</v>
      </c>
      <c r="F23" s="244" t="s">
        <v>183</v>
      </c>
      <c r="G23" s="13"/>
      <c r="H23" s="239">
        <v>10</v>
      </c>
      <c r="I23" s="239">
        <v>10</v>
      </c>
      <c r="J23" s="12"/>
      <c r="K23" s="13"/>
      <c r="L23" s="239" t="s">
        <v>81</v>
      </c>
      <c r="M23" s="239" t="s">
        <v>81</v>
      </c>
      <c r="N23" s="239" t="s">
        <v>81</v>
      </c>
      <c r="O23" s="239" t="s">
        <v>81</v>
      </c>
      <c r="P23" s="239" t="s">
        <v>81</v>
      </c>
      <c r="Q23" s="12">
        <v>10</v>
      </c>
      <c r="R23" s="13"/>
      <c r="S23" s="239">
        <v>10</v>
      </c>
      <c r="T23" s="239">
        <v>10</v>
      </c>
      <c r="U23" s="239">
        <v>10</v>
      </c>
      <c r="V23" s="239">
        <v>10</v>
      </c>
      <c r="W23" s="239">
        <v>10</v>
      </c>
      <c r="X23" s="12">
        <v>10</v>
      </c>
      <c r="Y23" s="13"/>
      <c r="Z23" s="239">
        <v>10</v>
      </c>
      <c r="AA23" s="235">
        <v>10</v>
      </c>
      <c r="AB23" s="235">
        <v>10</v>
      </c>
      <c r="AC23" s="239">
        <v>10</v>
      </c>
      <c r="AD23" s="239">
        <v>10</v>
      </c>
      <c r="AE23" s="12">
        <v>10</v>
      </c>
      <c r="AF23" s="13"/>
      <c r="AG23" s="239">
        <v>10</v>
      </c>
      <c r="AH23" s="239">
        <v>10</v>
      </c>
      <c r="AI23" s="235">
        <v>10</v>
      </c>
      <c r="AJ23" s="239">
        <v>10</v>
      </c>
      <c r="AK23" s="239">
        <v>10</v>
      </c>
      <c r="AL23" s="183">
        <f t="shared" si="5"/>
        <v>200</v>
      </c>
      <c r="AM23" s="184">
        <v>1010</v>
      </c>
      <c r="AN23" s="185"/>
      <c r="AO23" s="185"/>
      <c r="AP23" s="185"/>
      <c r="AQ23" s="185"/>
      <c r="AR23" s="185"/>
      <c r="AS23" s="185">
        <f t="shared" si="6"/>
        <v>1010</v>
      </c>
    </row>
    <row r="24" spans="1:45" ht="19" x14ac:dyDescent="0.2">
      <c r="A24" s="179"/>
      <c r="B24" s="38"/>
      <c r="C24" s="224" t="s">
        <v>221</v>
      </c>
      <c r="D24" s="270" t="s">
        <v>191</v>
      </c>
      <c r="E24" s="51" t="s">
        <v>175</v>
      </c>
      <c r="F24" s="244" t="s">
        <v>183</v>
      </c>
      <c r="G24" s="13"/>
      <c r="H24" s="239">
        <v>10</v>
      </c>
      <c r="I24" s="239"/>
      <c r="J24" s="12"/>
      <c r="K24" s="13"/>
      <c r="L24" s="239"/>
      <c r="M24" s="239"/>
      <c r="N24" s="239"/>
      <c r="O24" s="239"/>
      <c r="P24" s="239"/>
      <c r="Q24" s="12">
        <v>10</v>
      </c>
      <c r="R24" s="13"/>
      <c r="S24" s="239">
        <v>10</v>
      </c>
      <c r="T24" s="239">
        <v>10</v>
      </c>
      <c r="U24" s="239">
        <v>10</v>
      </c>
      <c r="V24" s="239">
        <v>10</v>
      </c>
      <c r="W24" s="239">
        <v>10</v>
      </c>
      <c r="X24" s="12">
        <v>10</v>
      </c>
      <c r="Y24" s="13"/>
      <c r="Z24" s="239">
        <v>10</v>
      </c>
      <c r="AA24" s="235">
        <v>10</v>
      </c>
      <c r="AB24" s="235">
        <v>10</v>
      </c>
      <c r="AC24" s="239">
        <v>10</v>
      </c>
      <c r="AD24" s="239">
        <v>10</v>
      </c>
      <c r="AE24" s="12">
        <v>10</v>
      </c>
      <c r="AF24" s="13"/>
      <c r="AG24" s="239">
        <v>10</v>
      </c>
      <c r="AH24" s="239">
        <v>10</v>
      </c>
      <c r="AI24" s="235">
        <v>10</v>
      </c>
      <c r="AJ24" s="239">
        <v>10</v>
      </c>
      <c r="AK24" s="239">
        <v>10</v>
      </c>
      <c r="AL24" s="183">
        <f t="shared" si="5"/>
        <v>190</v>
      </c>
      <c r="AM24" s="184">
        <v>1010</v>
      </c>
      <c r="AN24" s="185">
        <v>1010</v>
      </c>
      <c r="AO24" s="185"/>
      <c r="AP24" s="185"/>
      <c r="AQ24" s="185"/>
      <c r="AR24" s="185"/>
      <c r="AS24" s="185">
        <f t="shared" si="6"/>
        <v>2020</v>
      </c>
    </row>
    <row r="25" spans="1:45" ht="19" x14ac:dyDescent="0.2">
      <c r="A25" s="179"/>
      <c r="B25" s="38"/>
      <c r="C25" s="224" t="s">
        <v>220</v>
      </c>
      <c r="D25" s="270" t="s">
        <v>191</v>
      </c>
      <c r="E25" s="51" t="s">
        <v>175</v>
      </c>
      <c r="F25" s="244" t="s">
        <v>183</v>
      </c>
      <c r="G25" s="13"/>
      <c r="H25" s="239">
        <v>10</v>
      </c>
      <c r="I25" s="239"/>
      <c r="J25" s="12"/>
      <c r="K25" s="13"/>
      <c r="L25" s="239"/>
      <c r="M25" s="239"/>
      <c r="N25" s="239"/>
      <c r="O25" s="239"/>
      <c r="P25" s="239"/>
      <c r="Q25" s="12"/>
      <c r="R25" s="13"/>
      <c r="S25" s="239"/>
      <c r="T25" s="239"/>
      <c r="U25" s="239"/>
      <c r="V25" s="239"/>
      <c r="W25" s="239"/>
      <c r="X25" s="12"/>
      <c r="Y25" s="13"/>
      <c r="Z25" s="239">
        <v>10</v>
      </c>
      <c r="AA25" s="235">
        <v>10</v>
      </c>
      <c r="AB25" s="235">
        <v>10</v>
      </c>
      <c r="AC25" s="239">
        <v>10</v>
      </c>
      <c r="AD25" s="239">
        <v>10</v>
      </c>
      <c r="AE25" s="12">
        <v>10</v>
      </c>
      <c r="AF25" s="13"/>
      <c r="AG25" s="239">
        <v>10</v>
      </c>
      <c r="AH25" s="239">
        <v>10</v>
      </c>
      <c r="AI25" s="235">
        <v>10</v>
      </c>
      <c r="AJ25" s="239">
        <v>10</v>
      </c>
      <c r="AK25" s="239">
        <v>10</v>
      </c>
      <c r="AL25" s="183">
        <f t="shared" si="5"/>
        <v>120</v>
      </c>
      <c r="AM25" s="184">
        <v>1010</v>
      </c>
      <c r="AN25" s="185"/>
      <c r="AO25" s="185"/>
      <c r="AP25" s="185"/>
      <c r="AQ25" s="185"/>
      <c r="AR25" s="185"/>
      <c r="AS25" s="185">
        <f t="shared" si="6"/>
        <v>1010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83">
        <f t="shared" si="5"/>
        <v>0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5" ht="19" x14ac:dyDescent="0.25">
      <c r="A27" s="179"/>
      <c r="B27" s="38">
        <v>14</v>
      </c>
      <c r="C27" s="210" t="s">
        <v>72</v>
      </c>
      <c r="D27" s="263" t="s">
        <v>200</v>
      </c>
      <c r="E27" s="51" t="s">
        <v>175</v>
      </c>
      <c r="F27" s="232" t="s">
        <v>167</v>
      </c>
      <c r="G27" s="231">
        <v>10</v>
      </c>
      <c r="H27" s="231">
        <v>10</v>
      </c>
      <c r="I27" s="231">
        <v>10</v>
      </c>
      <c r="J27" s="12">
        <v>8</v>
      </c>
      <c r="K27" s="13"/>
      <c r="L27" s="231">
        <v>10</v>
      </c>
      <c r="M27" s="231">
        <v>10</v>
      </c>
      <c r="N27" s="231">
        <v>10</v>
      </c>
      <c r="O27" s="231">
        <v>10</v>
      </c>
      <c r="P27" s="231">
        <v>10</v>
      </c>
      <c r="Q27" s="12"/>
      <c r="R27" s="13"/>
      <c r="S27" s="231">
        <v>10</v>
      </c>
      <c r="T27" s="231">
        <v>10</v>
      </c>
      <c r="U27" s="231">
        <v>9.5</v>
      </c>
      <c r="V27" s="231"/>
      <c r="W27" s="231"/>
      <c r="X27" s="12"/>
      <c r="Y27" s="13"/>
      <c r="Z27" s="231"/>
      <c r="AA27" s="231"/>
      <c r="AB27" s="231">
        <v>10</v>
      </c>
      <c r="AC27" s="231">
        <v>10</v>
      </c>
      <c r="AD27" s="231">
        <v>10</v>
      </c>
      <c r="AE27" s="12">
        <v>7</v>
      </c>
      <c r="AF27" s="13"/>
      <c r="AG27" s="231">
        <v>10</v>
      </c>
      <c r="AH27" s="231">
        <v>10</v>
      </c>
      <c r="AI27" s="139">
        <v>10</v>
      </c>
      <c r="AJ27" s="139">
        <v>10</v>
      </c>
      <c r="AK27" s="139">
        <v>10</v>
      </c>
      <c r="AL27" s="183">
        <f t="shared" si="5"/>
        <v>204.5</v>
      </c>
      <c r="AM27" s="184">
        <v>2010</v>
      </c>
      <c r="AN27" s="185"/>
      <c r="AO27" s="185"/>
      <c r="AP27" s="185"/>
      <c r="AQ27" s="185"/>
      <c r="AR27" s="185"/>
      <c r="AS27" s="185">
        <f t="shared" si="6"/>
        <v>2010</v>
      </c>
    </row>
    <row r="28" spans="1:45" ht="19" x14ac:dyDescent="0.25">
      <c r="A28" s="6"/>
      <c r="B28" s="38">
        <v>13</v>
      </c>
      <c r="C28" s="210" t="s">
        <v>126</v>
      </c>
      <c r="D28" s="263" t="s">
        <v>200</v>
      </c>
      <c r="E28" s="51" t="s">
        <v>175</v>
      </c>
      <c r="F28" s="232" t="s">
        <v>167</v>
      </c>
      <c r="G28" s="231">
        <v>10</v>
      </c>
      <c r="H28" s="231">
        <v>10</v>
      </c>
      <c r="I28" s="231">
        <v>10</v>
      </c>
      <c r="J28" s="12">
        <v>8</v>
      </c>
      <c r="K28" s="13"/>
      <c r="L28" s="231">
        <v>10</v>
      </c>
      <c r="M28" s="231">
        <v>10</v>
      </c>
      <c r="N28" s="231">
        <v>10</v>
      </c>
      <c r="O28" s="231">
        <v>10</v>
      </c>
      <c r="P28" s="231">
        <v>10</v>
      </c>
      <c r="Q28" s="12"/>
      <c r="R28" s="13"/>
      <c r="S28" s="231">
        <v>10</v>
      </c>
      <c r="T28" s="231">
        <v>10</v>
      </c>
      <c r="U28" s="231">
        <v>9.5</v>
      </c>
      <c r="V28" s="231"/>
      <c r="W28" s="231"/>
      <c r="X28" s="12"/>
      <c r="Y28" s="13"/>
      <c r="Z28" s="231"/>
      <c r="AA28" s="231"/>
      <c r="AB28" s="231">
        <v>10</v>
      </c>
      <c r="AC28" s="231">
        <v>10</v>
      </c>
      <c r="AD28" s="231">
        <v>10</v>
      </c>
      <c r="AE28" s="12">
        <v>7</v>
      </c>
      <c r="AF28" s="13"/>
      <c r="AG28" s="231">
        <v>10</v>
      </c>
      <c r="AH28" s="231">
        <v>10</v>
      </c>
      <c r="AI28" s="139">
        <v>10</v>
      </c>
      <c r="AJ28" s="139">
        <v>10</v>
      </c>
      <c r="AK28" s="139">
        <v>10</v>
      </c>
      <c r="AL28" s="183">
        <f t="shared" si="5"/>
        <v>204.5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5" ht="19" x14ac:dyDescent="0.25">
      <c r="A29" s="179"/>
      <c r="B29" s="38">
        <v>14</v>
      </c>
      <c r="C29" s="210" t="s">
        <v>219</v>
      </c>
      <c r="D29" s="263" t="s">
        <v>200</v>
      </c>
      <c r="E29" s="51" t="s">
        <v>175</v>
      </c>
      <c r="F29" s="232" t="s">
        <v>167</v>
      </c>
      <c r="G29" s="231">
        <v>10</v>
      </c>
      <c r="H29" s="231">
        <v>10</v>
      </c>
      <c r="I29" s="231">
        <v>10</v>
      </c>
      <c r="J29" s="12">
        <v>8</v>
      </c>
      <c r="K29" s="13"/>
      <c r="L29" s="231">
        <v>10</v>
      </c>
      <c r="M29" s="231">
        <v>10</v>
      </c>
      <c r="N29" s="231">
        <v>10</v>
      </c>
      <c r="O29" s="231">
        <v>10</v>
      </c>
      <c r="P29" s="231">
        <v>10</v>
      </c>
      <c r="Q29" s="12"/>
      <c r="R29" s="13"/>
      <c r="S29" s="231">
        <v>10</v>
      </c>
      <c r="T29" s="231">
        <v>10</v>
      </c>
      <c r="U29" s="231">
        <v>9.5</v>
      </c>
      <c r="V29" s="231"/>
      <c r="W29" s="231"/>
      <c r="X29" s="12"/>
      <c r="Y29" s="13"/>
      <c r="Z29" s="231"/>
      <c r="AA29" s="231"/>
      <c r="AB29" s="231">
        <v>10</v>
      </c>
      <c r="AC29" s="231">
        <v>10</v>
      </c>
      <c r="AD29" s="231">
        <v>10</v>
      </c>
      <c r="AE29" s="12">
        <v>7</v>
      </c>
      <c r="AF29" s="13"/>
      <c r="AG29" s="231">
        <v>10</v>
      </c>
      <c r="AH29" s="231">
        <v>10</v>
      </c>
      <c r="AI29" s="139">
        <v>10</v>
      </c>
      <c r="AJ29" s="139">
        <v>10</v>
      </c>
      <c r="AK29" s="139">
        <v>10</v>
      </c>
      <c r="AL29" s="183">
        <f t="shared" si="5"/>
        <v>204.5</v>
      </c>
      <c r="AM29" s="184"/>
      <c r="AN29" s="185"/>
      <c r="AO29" s="185"/>
      <c r="AP29" s="185"/>
      <c r="AQ29" s="185"/>
      <c r="AR29" s="185"/>
      <c r="AS29" s="185">
        <f t="shared" si="6"/>
        <v>0</v>
      </c>
    </row>
    <row r="30" spans="1:45" ht="19" x14ac:dyDescent="0.25">
      <c r="A30" s="6"/>
      <c r="B30" s="38">
        <v>14</v>
      </c>
      <c r="C30" s="71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83">
        <f t="shared" si="5"/>
        <v>0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83">
        <f t="shared" si="5"/>
        <v>0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83">
        <f t="shared" si="5"/>
        <v>0</v>
      </c>
      <c r="AM33" s="184"/>
      <c r="AN33" s="185"/>
      <c r="AO33" s="185"/>
      <c r="AP33" s="185"/>
      <c r="AQ33" s="185"/>
      <c r="AR33" s="185"/>
      <c r="AS33" s="185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83">
        <f t="shared" si="5"/>
        <v>0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83">
        <f t="shared" si="5"/>
        <v>0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46226</v>
      </c>
      <c r="AN47" s="112">
        <v>46237</v>
      </c>
      <c r="AO47" s="112">
        <v>46246</v>
      </c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20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2522.5</v>
      </c>
      <c r="AM48" s="24"/>
      <c r="AN48" s="24"/>
      <c r="AO48" s="24"/>
      <c r="AP48" s="24"/>
      <c r="AQ48" s="24"/>
      <c r="AR48" s="24"/>
      <c r="AS48" s="26">
        <f>SUM(AS5:AS46)</f>
        <v>7580</v>
      </c>
    </row>
    <row r="49" spans="27:36" ht="19" x14ac:dyDescent="0.25">
      <c r="AA49" s="258"/>
      <c r="AB49" s="269">
        <v>255434</v>
      </c>
    </row>
    <row r="50" spans="27:36" ht="19" x14ac:dyDescent="0.25">
      <c r="AI50" s="264" t="s">
        <v>193</v>
      </c>
      <c r="AJ50" s="265"/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F27:F29">
    <cfRule type="expression" dxfId="48" priority="8">
      <formula>OR(F$3="Sa",F$3="So")</formula>
    </cfRule>
  </conditionalFormatting>
  <conditionalFormatting sqref="G20:P21">
    <cfRule type="expression" dxfId="46" priority="34">
      <formula>OR(G$3="Sa",G$3="So")</formula>
    </cfRule>
  </conditionalFormatting>
  <conditionalFormatting sqref="G3:AK19">
    <cfRule type="expression" dxfId="44" priority="14">
      <formula>OR(G$3="Sa",G$3="So")</formula>
    </cfRule>
  </conditionalFormatting>
  <conditionalFormatting sqref="G22:AK46">
    <cfRule type="expression" dxfId="42" priority="74">
      <formula>OR(G$3="Sa",G$3="So")</formula>
    </cfRule>
  </conditionalFormatting>
  <conditionalFormatting sqref="O20:W21">
    <cfRule type="expression" dxfId="40" priority="40">
      <formula>OR(O$3="Sa",O$3="So")</formula>
    </cfRule>
  </conditionalFormatting>
  <conditionalFormatting sqref="V20:Y21 AC20:AF21 AJ20:AK21">
    <cfRule type="expression" dxfId="38" priority="96">
      <formula>OR(V$3="Sa",V$3="So")</formula>
    </cfRule>
  </conditionalFormatting>
  <conditionalFormatting sqref="Z20:AD21">
    <cfRule type="expression" dxfId="36" priority="38">
      <formula>OR(Z$3="Sa",Z$3="So")</formula>
    </cfRule>
  </conditionalFormatting>
  <conditionalFormatting sqref="AG20:AK21">
    <cfRule type="expression" dxfId="34" priority="3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" id="{F2F7E34E-1CD2-6D4A-8C90-7CBF8F9FA5BF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F27:F29</xm:sqref>
        </x14:conditionalFormatting>
        <x14:conditionalFormatting xmlns:xm="http://schemas.microsoft.com/office/excel/2006/main">
          <x14:cfRule type="expression" priority="33" id="{C1C99776-D7B2-B24D-9A2F-09B6B36DBA5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G20:P21</xm:sqref>
        </x14:conditionalFormatting>
        <x14:conditionalFormatting xmlns:xm="http://schemas.microsoft.com/office/excel/2006/main">
          <x14:cfRule type="expression" priority="13" id="{0AAB5582-34DD-C546-A084-445DB4B27312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G3:AK19</xm:sqref>
        </x14:conditionalFormatting>
        <x14:conditionalFormatting xmlns:xm="http://schemas.microsoft.com/office/excel/2006/main">
          <x14:cfRule type="expression" priority="73" id="{B4E57B5D-E0A7-2C48-ABA7-D066B60A8D03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G22:AK46</xm:sqref>
        </x14:conditionalFormatting>
        <x14:conditionalFormatting xmlns:xm="http://schemas.microsoft.com/office/excel/2006/main">
          <x14:cfRule type="expression" priority="39" id="{840E1778-F7BC-6F47-8634-EC308518DC20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O20:W21</xm:sqref>
        </x14:conditionalFormatting>
        <x14:conditionalFormatting xmlns:xm="http://schemas.microsoft.com/office/excel/2006/main">
          <x14:cfRule type="expression" priority="95" id="{21565432-4063-40FB-882A-5F927E37EC65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V20:Y21 AC20:AF21 AJ20:AK21</xm:sqref>
        </x14:conditionalFormatting>
        <x14:conditionalFormatting xmlns:xm="http://schemas.microsoft.com/office/excel/2006/main">
          <x14:cfRule type="expression" priority="37" id="{F0CE8047-5A51-C341-BDCF-A0607AD2C91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Z20:AD21</xm:sqref>
        </x14:conditionalFormatting>
        <x14:conditionalFormatting xmlns:xm="http://schemas.microsoft.com/office/excel/2006/main">
          <x14:cfRule type="expression" priority="35" id="{C4C94714-D1DF-FD4A-B861-BF8C3F2249C9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AG20:AK21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U55"/>
  <sheetViews>
    <sheetView zoomScale="70" zoomScaleNormal="70" workbookViewId="0">
      <pane xSplit="3" topLeftCell="K1" activePane="topRight" state="frozen"/>
      <selection pane="topRight" activeCell="C26" sqref="C2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3.6640625" customWidth="1"/>
    <col min="4" max="4" width="21.83203125" customWidth="1"/>
    <col min="5" max="5" width="17.6640625" customWidth="1"/>
    <col min="6" max="6" width="18.33203125" customWidth="1"/>
    <col min="7" max="7" width="11.1640625" customWidth="1"/>
    <col min="8" max="12" width="11.1640625" bestFit="1" customWidth="1"/>
    <col min="13" max="13" width="11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1" max="41" width="11.6640625" customWidth="1"/>
    <col min="45" max="45" width="13.6640625" bestFit="1" customWidth="1"/>
  </cols>
  <sheetData>
    <row r="1" spans="1:47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7" s="29" customFormat="1" ht="23.25" customHeight="1" x14ac:dyDescent="0.35">
      <c r="A2" s="27"/>
      <c r="B2" s="40"/>
      <c r="C2" s="43">
        <v>46235</v>
      </c>
      <c r="D2" s="309" t="str">
        <f>TEXT(C2,"MMMM")</f>
        <v>August</v>
      </c>
      <c r="E2" s="309"/>
      <c r="F2" s="310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319" t="s">
        <v>29</v>
      </c>
      <c r="AM2" s="314" t="s">
        <v>0</v>
      </c>
      <c r="AN2" s="314"/>
      <c r="AO2" s="314"/>
      <c r="AP2" s="314"/>
      <c r="AQ2" s="314"/>
      <c r="AR2" s="314"/>
      <c r="AS2" s="314"/>
    </row>
    <row r="3" spans="1:47" ht="15.75" customHeight="1" x14ac:dyDescent="0.2">
      <c r="A3" s="6"/>
      <c r="B3" s="41"/>
      <c r="C3" s="307" t="s">
        <v>2</v>
      </c>
      <c r="D3" s="315" t="s">
        <v>189</v>
      </c>
      <c r="E3" s="315" t="s">
        <v>3</v>
      </c>
      <c r="F3" s="315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319"/>
      <c r="AM3" s="190" t="s">
        <v>31</v>
      </c>
      <c r="AN3" s="190" t="s">
        <v>30</v>
      </c>
      <c r="AO3" s="190" t="s">
        <v>32</v>
      </c>
      <c r="AP3" s="190" t="s">
        <v>33</v>
      </c>
      <c r="AQ3" s="190" t="s">
        <v>56</v>
      </c>
      <c r="AR3" s="190" t="s">
        <v>59</v>
      </c>
      <c r="AS3" s="308" t="s">
        <v>1</v>
      </c>
    </row>
    <row r="4" spans="1:47" s="3" customFormat="1" ht="23.25" customHeight="1" x14ac:dyDescent="0.2">
      <c r="A4" s="9"/>
      <c r="B4" s="42"/>
      <c r="C4" s="307"/>
      <c r="D4" s="315"/>
      <c r="E4" s="315"/>
      <c r="F4" s="315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319"/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190" t="s">
        <v>160</v>
      </c>
      <c r="AS4" s="308"/>
    </row>
    <row r="5" spans="1:47" ht="19" x14ac:dyDescent="0.25">
      <c r="A5" s="6"/>
      <c r="B5" s="38"/>
      <c r="C5" s="213" t="s">
        <v>5</v>
      </c>
      <c r="D5" s="51"/>
      <c r="E5" s="68"/>
      <c r="F5" s="32"/>
      <c r="G5" s="13"/>
      <c r="H5" s="12"/>
      <c r="I5" s="252">
        <v>8</v>
      </c>
      <c r="J5" s="252">
        <v>8</v>
      </c>
      <c r="K5" s="253">
        <v>8</v>
      </c>
      <c r="L5" s="252">
        <v>8</v>
      </c>
      <c r="M5" s="252">
        <v>6.5</v>
      </c>
      <c r="N5" s="12"/>
      <c r="O5" s="12"/>
      <c r="P5" s="252">
        <v>8</v>
      </c>
      <c r="Q5" s="252">
        <v>8</v>
      </c>
      <c r="R5" s="253">
        <v>8</v>
      </c>
      <c r="S5" s="252">
        <v>8</v>
      </c>
      <c r="T5" s="252">
        <v>6.5</v>
      </c>
      <c r="U5" s="12"/>
      <c r="V5" s="12"/>
      <c r="W5" s="252">
        <v>8</v>
      </c>
      <c r="X5" s="252">
        <v>8</v>
      </c>
      <c r="Y5" s="253">
        <v>8</v>
      </c>
      <c r="Z5" s="252">
        <v>8</v>
      </c>
      <c r="AA5" s="252">
        <v>6.5</v>
      </c>
      <c r="AB5" s="12"/>
      <c r="AC5" s="12"/>
      <c r="AD5" s="252">
        <v>8</v>
      </c>
      <c r="AE5" s="252">
        <v>8</v>
      </c>
      <c r="AF5" s="253">
        <v>8</v>
      </c>
      <c r="AG5" s="252">
        <v>8</v>
      </c>
      <c r="AH5" s="252">
        <v>6.5</v>
      </c>
      <c r="AI5" s="12"/>
      <c r="AJ5" s="12"/>
      <c r="AK5" s="252">
        <v>8</v>
      </c>
      <c r="AL5" s="183">
        <f t="shared" ref="AL5:AL46" si="5">SUM(G5:AK5)</f>
        <v>162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7" ht="19" x14ac:dyDescent="0.25">
      <c r="A6" s="6"/>
      <c r="B6" s="38"/>
      <c r="C6" s="210" t="s">
        <v>117</v>
      </c>
      <c r="D6" s="51"/>
      <c r="E6" s="68"/>
      <c r="F6" s="32"/>
      <c r="G6" s="13"/>
      <c r="H6" s="12"/>
      <c r="I6" s="252">
        <v>3.5</v>
      </c>
      <c r="J6" s="252">
        <v>3.5</v>
      </c>
      <c r="K6" s="252">
        <v>3.5</v>
      </c>
      <c r="L6" s="252">
        <v>3.5</v>
      </c>
      <c r="M6" s="252"/>
      <c r="N6" s="12"/>
      <c r="O6" s="12"/>
      <c r="P6" s="252">
        <v>3.5</v>
      </c>
      <c r="Q6" s="252">
        <v>3.5</v>
      </c>
      <c r="R6" s="252">
        <v>3.5</v>
      </c>
      <c r="S6" s="252">
        <v>3.5</v>
      </c>
      <c r="T6" s="252"/>
      <c r="U6" s="12"/>
      <c r="V6" s="12"/>
      <c r="W6" s="252">
        <v>3.5</v>
      </c>
      <c r="X6" s="252">
        <v>3.5</v>
      </c>
      <c r="Y6" s="252">
        <v>3.5</v>
      </c>
      <c r="Z6" s="252">
        <v>3.5</v>
      </c>
      <c r="AA6" s="252"/>
      <c r="AB6" s="12"/>
      <c r="AC6" s="12"/>
      <c r="AD6" s="252">
        <v>3.5</v>
      </c>
      <c r="AE6" s="252">
        <v>3.5</v>
      </c>
      <c r="AF6" s="252">
        <v>3.5</v>
      </c>
      <c r="AG6" s="252">
        <v>3.5</v>
      </c>
      <c r="AH6" s="252"/>
      <c r="AI6" s="12"/>
      <c r="AJ6" s="12"/>
      <c r="AK6" s="252" t="s">
        <v>81</v>
      </c>
      <c r="AL6" s="183">
        <f>SUM(G6:AK6)</f>
        <v>56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7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7" ht="19" x14ac:dyDescent="0.25">
      <c r="A8" s="6"/>
      <c r="B8" s="38">
        <v>19</v>
      </c>
      <c r="C8" s="216" t="s">
        <v>186</v>
      </c>
      <c r="D8" s="51" t="s">
        <v>175</v>
      </c>
      <c r="E8" s="270" t="s">
        <v>191</v>
      </c>
      <c r="F8" s="256" t="s">
        <v>199</v>
      </c>
      <c r="G8" s="13"/>
      <c r="H8" s="180"/>
      <c r="I8" s="235">
        <v>6</v>
      </c>
      <c r="J8" s="235">
        <v>10</v>
      </c>
      <c r="K8" s="235">
        <v>12</v>
      </c>
      <c r="L8" s="235">
        <v>10</v>
      </c>
      <c r="M8" s="235">
        <v>10</v>
      </c>
      <c r="N8" s="276">
        <v>8</v>
      </c>
      <c r="O8" s="180"/>
      <c r="P8" s="235">
        <v>8.5</v>
      </c>
      <c r="Q8" s="235" t="s">
        <v>81</v>
      </c>
      <c r="R8" s="257">
        <v>10.5</v>
      </c>
      <c r="S8" s="257">
        <v>10.5</v>
      </c>
      <c r="T8" s="257">
        <v>9</v>
      </c>
      <c r="U8" s="180"/>
      <c r="V8" s="180"/>
      <c r="W8" s="246" t="s">
        <v>92</v>
      </c>
      <c r="X8" s="246" t="s">
        <v>92</v>
      </c>
      <c r="Y8" s="246" t="s">
        <v>92</v>
      </c>
      <c r="Z8" s="246" t="s">
        <v>92</v>
      </c>
      <c r="AA8" s="246" t="s">
        <v>92</v>
      </c>
      <c r="AB8" s="180"/>
      <c r="AC8" s="180"/>
      <c r="AD8" s="246" t="s">
        <v>203</v>
      </c>
      <c r="AE8" s="246" t="s">
        <v>92</v>
      </c>
      <c r="AF8" s="246" t="s">
        <v>203</v>
      </c>
      <c r="AG8" s="246" t="s">
        <v>92</v>
      </c>
      <c r="AH8" s="246" t="s">
        <v>203</v>
      </c>
      <c r="AI8" s="180"/>
      <c r="AJ8" s="180"/>
      <c r="AK8" s="246" t="s">
        <v>92</v>
      </c>
      <c r="AL8" s="183">
        <f t="shared" si="5"/>
        <v>94.5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7" ht="19" x14ac:dyDescent="0.2">
      <c r="A9" s="6"/>
      <c r="B9" s="38">
        <v>15</v>
      </c>
      <c r="C9" s="19" t="s">
        <v>171</v>
      </c>
      <c r="D9" s="51" t="s">
        <v>175</v>
      </c>
      <c r="E9" s="270" t="s">
        <v>191</v>
      </c>
      <c r="F9" s="31"/>
      <c r="G9" s="13"/>
      <c r="H9" s="180"/>
      <c r="I9" s="235">
        <v>6</v>
      </c>
      <c r="J9" s="235">
        <v>10</v>
      </c>
      <c r="K9" s="235">
        <v>12</v>
      </c>
      <c r="L9" s="235">
        <v>10</v>
      </c>
      <c r="M9" s="235">
        <v>10</v>
      </c>
      <c r="N9" s="277">
        <v>8</v>
      </c>
      <c r="O9" s="180"/>
      <c r="P9" s="235">
        <v>8.5</v>
      </c>
      <c r="Q9" s="235">
        <v>10</v>
      </c>
      <c r="R9" s="257">
        <v>10.5</v>
      </c>
      <c r="S9" s="257">
        <v>10.5</v>
      </c>
      <c r="T9" s="257" t="s">
        <v>75</v>
      </c>
      <c r="U9" s="180"/>
      <c r="V9" s="180"/>
      <c r="W9" s="13"/>
      <c r="X9" s="13"/>
      <c r="Y9" s="13"/>
      <c r="Z9" s="13"/>
      <c r="AA9" s="13"/>
      <c r="AB9" s="180"/>
      <c r="AC9" s="180"/>
      <c r="AD9" s="13"/>
      <c r="AE9" s="13"/>
      <c r="AF9" s="13"/>
      <c r="AG9" s="13"/>
      <c r="AH9" s="13"/>
      <c r="AI9" s="180"/>
      <c r="AJ9" s="180"/>
      <c r="AK9" s="13"/>
      <c r="AL9" s="183">
        <f t="shared" si="5"/>
        <v>95.5</v>
      </c>
      <c r="AM9" s="184"/>
      <c r="AN9" s="185"/>
      <c r="AO9" s="185"/>
      <c r="AP9" s="185">
        <v>810</v>
      </c>
      <c r="AQ9" s="185"/>
      <c r="AR9" s="185"/>
      <c r="AS9" s="185">
        <f t="shared" si="6"/>
        <v>810</v>
      </c>
      <c r="AU9" t="s">
        <v>207</v>
      </c>
    </row>
    <row r="10" spans="1:47" ht="19" x14ac:dyDescent="0.2">
      <c r="A10" s="6"/>
      <c r="B10" s="38">
        <v>13</v>
      </c>
      <c r="C10" s="73" t="s">
        <v>224</v>
      </c>
      <c r="D10" s="51" t="s">
        <v>175</v>
      </c>
      <c r="E10" s="270" t="s">
        <v>191</v>
      </c>
      <c r="F10" s="31"/>
      <c r="G10" s="13"/>
      <c r="H10" s="12"/>
      <c r="I10" s="235">
        <v>6</v>
      </c>
      <c r="J10" s="235">
        <v>10</v>
      </c>
      <c r="K10" s="235">
        <v>12</v>
      </c>
      <c r="L10" s="235">
        <v>10</v>
      </c>
      <c r="M10" s="235">
        <v>10</v>
      </c>
      <c r="N10" s="278">
        <v>8</v>
      </c>
      <c r="O10" s="12"/>
      <c r="P10" s="235">
        <v>8.5</v>
      </c>
      <c r="Q10" s="235">
        <v>10</v>
      </c>
      <c r="R10" s="257">
        <v>10.5</v>
      </c>
      <c r="S10" s="257">
        <v>10.5</v>
      </c>
      <c r="T10" s="257">
        <v>9</v>
      </c>
      <c r="U10" s="12"/>
      <c r="V10" s="12"/>
      <c r="W10" s="257">
        <v>9.5</v>
      </c>
      <c r="X10" s="257">
        <v>8</v>
      </c>
      <c r="Y10" s="257">
        <v>11</v>
      </c>
      <c r="Z10" s="257">
        <v>11</v>
      </c>
      <c r="AA10" s="257">
        <v>10.5</v>
      </c>
      <c r="AB10" s="12">
        <v>11</v>
      </c>
      <c r="AC10" s="12"/>
      <c r="AD10" s="257">
        <v>10.75</v>
      </c>
      <c r="AE10" s="281">
        <v>10.5</v>
      </c>
      <c r="AF10" s="231">
        <v>10</v>
      </c>
      <c r="AG10" s="231">
        <v>10.5</v>
      </c>
      <c r="AH10" s="231">
        <v>9</v>
      </c>
      <c r="AI10" s="12">
        <v>5</v>
      </c>
      <c r="AJ10" s="12"/>
      <c r="AK10" s="280">
        <v>11</v>
      </c>
      <c r="AL10" s="183">
        <f t="shared" si="5"/>
        <v>232.25</v>
      </c>
      <c r="AM10" s="184">
        <v>1000</v>
      </c>
      <c r="AN10" s="185"/>
      <c r="AO10" s="185"/>
      <c r="AP10" s="185"/>
      <c r="AQ10" s="185">
        <v>810</v>
      </c>
      <c r="AR10" s="185"/>
      <c r="AS10" s="185">
        <f t="shared" si="6"/>
        <v>1810</v>
      </c>
    </row>
    <row r="11" spans="1:47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83">
        <f t="shared" si="5"/>
        <v>0</v>
      </c>
      <c r="AM11" s="184"/>
      <c r="AN11" s="185"/>
      <c r="AO11" s="185"/>
      <c r="AP11" s="185"/>
      <c r="AQ11" s="185"/>
      <c r="AR11" s="185"/>
      <c r="AS11" s="185">
        <f t="shared" si="6"/>
        <v>0</v>
      </c>
    </row>
    <row r="12" spans="1:47" ht="19" x14ac:dyDescent="0.25">
      <c r="A12" s="6"/>
      <c r="B12" s="38">
        <v>17</v>
      </c>
      <c r="C12" s="221" t="s">
        <v>116</v>
      </c>
      <c r="D12" s="51" t="s">
        <v>175</v>
      </c>
      <c r="E12" s="255" t="s">
        <v>158</v>
      </c>
      <c r="F12" s="260" t="s">
        <v>191</v>
      </c>
      <c r="G12" s="13"/>
      <c r="H12" s="12"/>
      <c r="I12" s="237">
        <v>11.5</v>
      </c>
      <c r="J12" s="237">
        <v>12.5</v>
      </c>
      <c r="K12" s="251">
        <v>13</v>
      </c>
      <c r="L12" s="237"/>
      <c r="M12" s="237"/>
      <c r="N12" s="12"/>
      <c r="O12" s="12"/>
      <c r="P12" s="235">
        <v>8.5</v>
      </c>
      <c r="Q12" s="235">
        <v>10</v>
      </c>
      <c r="R12" s="257">
        <v>10.5</v>
      </c>
      <c r="S12" s="257">
        <v>10.5</v>
      </c>
      <c r="T12" s="257">
        <v>9</v>
      </c>
      <c r="U12" s="13"/>
      <c r="V12" s="13"/>
      <c r="W12" s="257">
        <v>9.5</v>
      </c>
      <c r="X12" s="257">
        <v>8</v>
      </c>
      <c r="Y12" s="257">
        <v>11</v>
      </c>
      <c r="Z12" s="257">
        <v>11</v>
      </c>
      <c r="AA12" s="257">
        <v>10.5</v>
      </c>
      <c r="AB12" s="13">
        <v>11</v>
      </c>
      <c r="AC12" s="13"/>
      <c r="AD12" s="257">
        <v>10.75</v>
      </c>
      <c r="AE12" s="281">
        <v>10.5</v>
      </c>
      <c r="AF12" s="257">
        <v>10</v>
      </c>
      <c r="AG12" s="231">
        <v>10.5</v>
      </c>
      <c r="AH12" s="231">
        <v>0</v>
      </c>
      <c r="AI12" s="13"/>
      <c r="AJ12" s="13"/>
      <c r="AK12" s="280">
        <v>11</v>
      </c>
      <c r="AL12" s="183">
        <f t="shared" si="5"/>
        <v>199.25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7" ht="19" x14ac:dyDescent="0.25">
      <c r="A13" s="6"/>
      <c r="B13" s="38">
        <v>17</v>
      </c>
      <c r="C13" s="215" t="s">
        <v>134</v>
      </c>
      <c r="D13" s="51" t="s">
        <v>175</v>
      </c>
      <c r="E13" s="255" t="s">
        <v>158</v>
      </c>
      <c r="F13" s="260" t="s">
        <v>191</v>
      </c>
      <c r="G13" s="13"/>
      <c r="H13" s="12"/>
      <c r="I13" s="237">
        <v>11.5</v>
      </c>
      <c r="J13" s="237">
        <v>12.5</v>
      </c>
      <c r="K13" s="251">
        <v>13</v>
      </c>
      <c r="L13" s="237"/>
      <c r="M13" s="237"/>
      <c r="N13" s="12"/>
      <c r="O13" s="12"/>
      <c r="P13" s="235">
        <v>8.5</v>
      </c>
      <c r="Q13" s="235">
        <v>10</v>
      </c>
      <c r="R13" s="257">
        <v>10.5</v>
      </c>
      <c r="S13" s="257">
        <v>10.5</v>
      </c>
      <c r="T13" s="257">
        <v>9</v>
      </c>
      <c r="U13" s="13"/>
      <c r="V13" s="13"/>
      <c r="W13" s="257">
        <v>9.5</v>
      </c>
      <c r="X13" s="257">
        <v>8</v>
      </c>
      <c r="Y13" s="257">
        <v>11</v>
      </c>
      <c r="Z13" s="257">
        <v>11</v>
      </c>
      <c r="AA13" s="257">
        <v>10.5</v>
      </c>
      <c r="AB13" s="13">
        <v>11</v>
      </c>
      <c r="AC13" s="13"/>
      <c r="AD13" s="257">
        <v>10.75</v>
      </c>
      <c r="AE13" s="281">
        <v>10.5</v>
      </c>
      <c r="AF13" s="257">
        <v>10</v>
      </c>
      <c r="AG13" s="231">
        <v>10.5</v>
      </c>
      <c r="AH13" s="231">
        <v>9</v>
      </c>
      <c r="AI13" s="13">
        <v>5</v>
      </c>
      <c r="AJ13" s="13"/>
      <c r="AK13" s="280">
        <v>11</v>
      </c>
      <c r="AL13" s="183">
        <f t="shared" si="5"/>
        <v>213.25</v>
      </c>
      <c r="AM13" s="184"/>
      <c r="AN13" s="185"/>
      <c r="AO13" s="185"/>
      <c r="AP13" s="185"/>
      <c r="AQ13" s="185"/>
      <c r="AR13" s="185"/>
      <c r="AS13" s="185">
        <f t="shared" si="6"/>
        <v>0</v>
      </c>
    </row>
    <row r="14" spans="1:47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83">
        <f t="shared" si="5"/>
        <v>0</v>
      </c>
      <c r="AM14" s="184"/>
      <c r="AN14" s="185"/>
      <c r="AO14" s="185"/>
      <c r="AP14" s="185"/>
      <c r="AQ14" s="185"/>
      <c r="AR14" s="185"/>
      <c r="AS14" s="185">
        <f t="shared" si="6"/>
        <v>0</v>
      </c>
    </row>
    <row r="15" spans="1:47" ht="19" x14ac:dyDescent="0.2">
      <c r="A15" s="6"/>
      <c r="B15" s="38">
        <v>19</v>
      </c>
      <c r="C15" s="214" t="s">
        <v>112</v>
      </c>
      <c r="D15" s="51" t="s">
        <v>175</v>
      </c>
      <c r="E15" s="244" t="s">
        <v>183</v>
      </c>
      <c r="F15" s="31"/>
      <c r="G15" s="13">
        <v>10</v>
      </c>
      <c r="H15" s="12"/>
      <c r="I15" s="239">
        <v>10</v>
      </c>
      <c r="J15" s="239">
        <v>10</v>
      </c>
      <c r="K15" s="239">
        <v>10</v>
      </c>
      <c r="L15" s="239">
        <v>10</v>
      </c>
      <c r="M15" s="164">
        <v>10</v>
      </c>
      <c r="N15" s="275">
        <v>10</v>
      </c>
      <c r="O15" s="12"/>
      <c r="P15" s="239" t="s">
        <v>81</v>
      </c>
      <c r="Q15" s="239" t="s">
        <v>81</v>
      </c>
      <c r="R15" s="239" t="s">
        <v>81</v>
      </c>
      <c r="S15" s="239" t="s">
        <v>81</v>
      </c>
      <c r="T15" s="239" t="s">
        <v>81</v>
      </c>
      <c r="U15" s="13"/>
      <c r="V15" s="13"/>
      <c r="W15" s="239" t="s">
        <v>81</v>
      </c>
      <c r="X15" s="239" t="s">
        <v>81</v>
      </c>
      <c r="Y15" s="239" t="s">
        <v>81</v>
      </c>
      <c r="Z15" s="239" t="s">
        <v>81</v>
      </c>
      <c r="AA15" s="239" t="s">
        <v>81</v>
      </c>
      <c r="AB15" s="13"/>
      <c r="AC15" s="13"/>
      <c r="AD15" s="239">
        <v>10</v>
      </c>
      <c r="AE15" s="239">
        <v>10</v>
      </c>
      <c r="AF15" s="239">
        <v>10</v>
      </c>
      <c r="AG15" s="239">
        <v>10</v>
      </c>
      <c r="AH15" s="239">
        <v>10</v>
      </c>
      <c r="AI15" s="271">
        <v>10</v>
      </c>
      <c r="AJ15" s="13"/>
      <c r="AK15" s="267">
        <v>10</v>
      </c>
      <c r="AL15" s="183">
        <f t="shared" si="5"/>
        <v>140</v>
      </c>
      <c r="AM15" s="184"/>
      <c r="AN15" s="185"/>
      <c r="AO15" s="185">
        <v>1010</v>
      </c>
      <c r="AP15" s="185">
        <v>510</v>
      </c>
      <c r="AQ15" s="185"/>
      <c r="AR15" s="185"/>
      <c r="AS15" s="185">
        <f t="shared" si="6"/>
        <v>1520</v>
      </c>
    </row>
    <row r="16" spans="1:47" ht="19" x14ac:dyDescent="0.2">
      <c r="A16" s="6"/>
      <c r="B16" s="38">
        <v>15</v>
      </c>
      <c r="C16" s="224" t="s">
        <v>221</v>
      </c>
      <c r="D16" s="51" t="s">
        <v>175</v>
      </c>
      <c r="E16" s="244" t="s">
        <v>183</v>
      </c>
      <c r="F16" s="31"/>
      <c r="G16" s="13">
        <v>10</v>
      </c>
      <c r="H16" s="12"/>
      <c r="I16" s="239">
        <v>10</v>
      </c>
      <c r="J16" s="239">
        <v>10</v>
      </c>
      <c r="K16" s="239">
        <v>10</v>
      </c>
      <c r="L16" s="239">
        <v>10</v>
      </c>
      <c r="M16" s="239">
        <v>10</v>
      </c>
      <c r="N16" s="275">
        <v>10</v>
      </c>
      <c r="O16" s="12"/>
      <c r="P16" s="12"/>
      <c r="Q16" s="12"/>
      <c r="R16" s="12"/>
      <c r="S16" s="12"/>
      <c r="T16" s="12"/>
      <c r="U16" s="13"/>
      <c r="V16" s="13"/>
      <c r="W16" s="12"/>
      <c r="X16" s="12"/>
      <c r="Y16" s="12"/>
      <c r="Z16" s="12"/>
      <c r="AA16" s="12"/>
      <c r="AB16" s="13"/>
      <c r="AC16" s="13" t="s">
        <v>192</v>
      </c>
      <c r="AD16" s="239">
        <v>10</v>
      </c>
      <c r="AE16" s="239">
        <v>10</v>
      </c>
      <c r="AF16" s="239">
        <v>10</v>
      </c>
      <c r="AG16" s="239">
        <v>10</v>
      </c>
      <c r="AH16" s="239">
        <v>10</v>
      </c>
      <c r="AI16" s="271">
        <v>10</v>
      </c>
      <c r="AJ16" s="13"/>
      <c r="AK16" s="267">
        <v>10</v>
      </c>
      <c r="AL16" s="183">
        <f t="shared" si="5"/>
        <v>140</v>
      </c>
      <c r="AM16" s="184"/>
      <c r="AN16" s="185"/>
      <c r="AO16" s="185"/>
      <c r="AP16" s="185"/>
      <c r="AQ16" s="185"/>
      <c r="AR16" s="185"/>
      <c r="AS16" s="185">
        <f t="shared" si="6"/>
        <v>0</v>
      </c>
    </row>
    <row r="17" spans="1:47" ht="19" x14ac:dyDescent="0.2">
      <c r="A17" s="6"/>
      <c r="B17" s="38">
        <v>15</v>
      </c>
      <c r="C17" s="224" t="s">
        <v>220</v>
      </c>
      <c r="D17" s="51" t="s">
        <v>175</v>
      </c>
      <c r="E17" s="244" t="s">
        <v>183</v>
      </c>
      <c r="F17" s="31"/>
      <c r="G17" s="13">
        <v>10</v>
      </c>
      <c r="H17" s="12"/>
      <c r="I17" s="239">
        <v>10</v>
      </c>
      <c r="J17" s="239">
        <v>10</v>
      </c>
      <c r="K17" s="239">
        <v>10</v>
      </c>
      <c r="L17" s="239">
        <v>10</v>
      </c>
      <c r="M17" s="239">
        <v>10</v>
      </c>
      <c r="N17" s="275">
        <v>10</v>
      </c>
      <c r="O17" s="12"/>
      <c r="P17" s="12"/>
      <c r="Q17" s="12"/>
      <c r="R17" s="12"/>
      <c r="S17" s="12"/>
      <c r="T17" s="12"/>
      <c r="U17" s="13"/>
      <c r="V17" s="13"/>
      <c r="W17" s="12"/>
      <c r="X17" s="12"/>
      <c r="Y17" s="12"/>
      <c r="Z17" s="12"/>
      <c r="AA17" s="12"/>
      <c r="AB17" s="13"/>
      <c r="AC17" s="13" t="s">
        <v>192</v>
      </c>
      <c r="AD17" s="239">
        <v>10</v>
      </c>
      <c r="AE17" s="239">
        <v>10</v>
      </c>
      <c r="AF17" s="239">
        <v>10</v>
      </c>
      <c r="AG17" s="239">
        <v>10</v>
      </c>
      <c r="AH17" s="239">
        <v>10</v>
      </c>
      <c r="AI17" s="272">
        <v>10</v>
      </c>
      <c r="AJ17" s="13"/>
      <c r="AK17" s="139">
        <v>10</v>
      </c>
      <c r="AL17" s="183">
        <f t="shared" si="5"/>
        <v>140</v>
      </c>
      <c r="AM17" s="184"/>
      <c r="AN17" s="185"/>
      <c r="AO17" s="185"/>
      <c r="AP17" s="185"/>
      <c r="AQ17" s="185"/>
      <c r="AR17" s="185"/>
      <c r="AS17" s="185">
        <f t="shared" si="6"/>
        <v>0</v>
      </c>
    </row>
    <row r="18" spans="1:47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7" ht="19" x14ac:dyDescent="0.2">
      <c r="A19" s="6"/>
      <c r="B19" s="38">
        <v>14</v>
      </c>
      <c r="C19" s="210" t="s">
        <v>201</v>
      </c>
      <c r="D19" s="51" t="s">
        <v>175</v>
      </c>
      <c r="E19" s="254" t="s">
        <v>167</v>
      </c>
      <c r="F19" s="262" t="s">
        <v>198</v>
      </c>
      <c r="G19" s="13"/>
      <c r="H19" s="12"/>
      <c r="I19" s="139">
        <v>10</v>
      </c>
      <c r="J19" s="139">
        <v>10</v>
      </c>
      <c r="K19" s="139">
        <v>10</v>
      </c>
      <c r="L19" s="139">
        <v>10</v>
      </c>
      <c r="M19" s="139">
        <v>10</v>
      </c>
      <c r="N19" s="274">
        <v>8.5</v>
      </c>
      <c r="O19" s="12"/>
      <c r="P19" s="139">
        <v>10</v>
      </c>
      <c r="Q19" s="139">
        <v>12.5</v>
      </c>
      <c r="R19" s="139">
        <v>9</v>
      </c>
      <c r="S19" s="139" t="s">
        <v>81</v>
      </c>
      <c r="T19" s="139" t="s">
        <v>81</v>
      </c>
      <c r="U19" s="13"/>
      <c r="V19" s="13"/>
      <c r="W19" s="139" t="s">
        <v>81</v>
      </c>
      <c r="X19" s="139" t="s">
        <v>81</v>
      </c>
      <c r="Y19" s="266">
        <v>10</v>
      </c>
      <c r="Z19" s="266">
        <v>10</v>
      </c>
      <c r="AA19" s="266">
        <v>9</v>
      </c>
      <c r="AB19" s="273">
        <v>3.5</v>
      </c>
      <c r="AC19" s="13"/>
      <c r="AD19" s="266">
        <v>10</v>
      </c>
      <c r="AE19" s="139">
        <v>5</v>
      </c>
      <c r="AF19" s="266">
        <v>10</v>
      </c>
      <c r="AG19" s="267">
        <v>10</v>
      </c>
      <c r="AH19" s="267">
        <v>10</v>
      </c>
      <c r="AI19" s="13"/>
      <c r="AJ19" s="13"/>
      <c r="AK19" s="267">
        <v>0</v>
      </c>
      <c r="AL19" s="183">
        <f t="shared" si="5"/>
        <v>167.5</v>
      </c>
      <c r="AM19" s="184"/>
      <c r="AN19" s="185">
        <v>410</v>
      </c>
      <c r="AO19" s="185"/>
      <c r="AP19" s="185"/>
      <c r="AQ19" s="185"/>
      <c r="AR19" s="185"/>
      <c r="AS19" s="185">
        <f t="shared" si="6"/>
        <v>410</v>
      </c>
    </row>
    <row r="20" spans="1:47" ht="19" x14ac:dyDescent="0.2">
      <c r="A20" s="6"/>
      <c r="B20" s="38">
        <v>13</v>
      </c>
      <c r="C20" s="210" t="s">
        <v>126</v>
      </c>
      <c r="D20" s="51" t="s">
        <v>175</v>
      </c>
      <c r="E20" s="254" t="s">
        <v>167</v>
      </c>
      <c r="F20" s="262" t="s">
        <v>198</v>
      </c>
      <c r="G20" s="13"/>
      <c r="H20" s="12"/>
      <c r="I20" s="139">
        <v>10</v>
      </c>
      <c r="J20" s="139">
        <v>10</v>
      </c>
      <c r="K20" s="139">
        <v>10</v>
      </c>
      <c r="L20" s="139">
        <v>10</v>
      </c>
      <c r="M20" s="139">
        <v>10</v>
      </c>
      <c r="N20" s="274">
        <v>8.5</v>
      </c>
      <c r="O20" s="12"/>
      <c r="P20" s="139">
        <v>10</v>
      </c>
      <c r="Q20" s="139">
        <v>12.5</v>
      </c>
      <c r="R20" s="139">
        <v>9</v>
      </c>
      <c r="S20" s="139" t="s">
        <v>81</v>
      </c>
      <c r="T20" s="139" t="s">
        <v>81</v>
      </c>
      <c r="U20" s="13"/>
      <c r="V20" s="13"/>
      <c r="W20" s="139" t="s">
        <v>81</v>
      </c>
      <c r="X20" s="139" t="s">
        <v>81</v>
      </c>
      <c r="Y20" s="266">
        <v>10</v>
      </c>
      <c r="Z20" s="266">
        <v>10</v>
      </c>
      <c r="AA20" s="266">
        <v>9</v>
      </c>
      <c r="AB20" s="273">
        <v>3.5</v>
      </c>
      <c r="AC20" s="13"/>
      <c r="AD20" s="266">
        <v>10</v>
      </c>
      <c r="AE20" s="139">
        <v>5</v>
      </c>
      <c r="AF20" s="266">
        <v>10</v>
      </c>
      <c r="AG20" s="267">
        <v>10</v>
      </c>
      <c r="AH20" s="267">
        <v>10</v>
      </c>
      <c r="AI20" s="13"/>
      <c r="AJ20" s="13"/>
      <c r="AK20" s="267">
        <v>0</v>
      </c>
      <c r="AL20" s="183">
        <f t="shared" si="5"/>
        <v>167.5</v>
      </c>
      <c r="AM20" s="184"/>
      <c r="AN20" s="185"/>
      <c r="AO20" s="185"/>
      <c r="AP20" s="185"/>
      <c r="AQ20" s="185"/>
      <c r="AR20" s="185"/>
      <c r="AS20" s="185">
        <f t="shared" si="6"/>
        <v>0</v>
      </c>
    </row>
    <row r="21" spans="1:47" ht="19" x14ac:dyDescent="0.2">
      <c r="A21" s="6"/>
      <c r="B21" s="38">
        <v>14</v>
      </c>
      <c r="C21" s="210" t="s">
        <v>219</v>
      </c>
      <c r="D21" s="51" t="s">
        <v>175</v>
      </c>
      <c r="E21" s="254" t="s">
        <v>167</v>
      </c>
      <c r="F21" s="262" t="s">
        <v>198</v>
      </c>
      <c r="G21" s="13"/>
      <c r="H21" s="12"/>
      <c r="I21" s="139">
        <v>10</v>
      </c>
      <c r="J21" s="139">
        <v>10</v>
      </c>
      <c r="K21" s="139">
        <v>10</v>
      </c>
      <c r="L21" s="139">
        <v>10</v>
      </c>
      <c r="M21" s="164">
        <v>10</v>
      </c>
      <c r="N21" s="274">
        <v>10</v>
      </c>
      <c r="O21" s="12"/>
      <c r="P21" s="139">
        <v>10</v>
      </c>
      <c r="Q21" s="139">
        <v>12.5</v>
      </c>
      <c r="R21" s="139">
        <v>9</v>
      </c>
      <c r="S21" s="139" t="s">
        <v>81</v>
      </c>
      <c r="T21" s="139" t="s">
        <v>81</v>
      </c>
      <c r="U21" s="12"/>
      <c r="V21" s="12"/>
      <c r="W21" s="139" t="s">
        <v>81</v>
      </c>
      <c r="X21" s="139" t="s">
        <v>81</v>
      </c>
      <c r="Y21" s="266">
        <v>10</v>
      </c>
      <c r="Z21" s="266">
        <v>10</v>
      </c>
      <c r="AA21" s="266">
        <v>9</v>
      </c>
      <c r="AB21" s="273">
        <v>3.5</v>
      </c>
      <c r="AC21" s="12"/>
      <c r="AD21" s="266">
        <v>10</v>
      </c>
      <c r="AE21" s="139">
        <v>5</v>
      </c>
      <c r="AF21" s="266">
        <v>10</v>
      </c>
      <c r="AG21" s="139">
        <v>10</v>
      </c>
      <c r="AH21" s="139">
        <v>10</v>
      </c>
      <c r="AI21" s="12"/>
      <c r="AJ21" s="12"/>
      <c r="AK21" s="139">
        <v>0</v>
      </c>
      <c r="AL21" s="183">
        <f t="shared" si="5"/>
        <v>169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7" ht="19" x14ac:dyDescent="0.25">
      <c r="A22" s="6"/>
      <c r="B22" s="38"/>
      <c r="C22" s="268" t="s">
        <v>196</v>
      </c>
      <c r="D22" s="32"/>
      <c r="E22" s="249" t="s">
        <v>197</v>
      </c>
      <c r="F22" s="31"/>
      <c r="G22" s="13"/>
      <c r="H22" s="12"/>
      <c r="I22" s="248">
        <v>10</v>
      </c>
      <c r="J22" s="248">
        <v>10</v>
      </c>
      <c r="K22" s="248">
        <v>10</v>
      </c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83">
        <f t="shared" si="5"/>
        <v>30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7" ht="19" x14ac:dyDescent="0.25">
      <c r="A23" s="6"/>
      <c r="B23" s="38">
        <v>19</v>
      </c>
      <c r="C23" s="217" t="s">
        <v>108</v>
      </c>
      <c r="D23" s="171" t="s">
        <v>190</v>
      </c>
      <c r="E23" s="249" t="s">
        <v>197</v>
      </c>
      <c r="F23" s="31"/>
      <c r="G23" s="13"/>
      <c r="H23" s="12"/>
      <c r="I23" s="248">
        <v>10</v>
      </c>
      <c r="J23" s="248">
        <v>10</v>
      </c>
      <c r="K23" s="248">
        <v>10</v>
      </c>
      <c r="L23" s="248"/>
      <c r="M23" s="248"/>
      <c r="N23" s="12"/>
      <c r="O23" s="12"/>
      <c r="P23" s="140">
        <v>10</v>
      </c>
      <c r="Q23" s="140">
        <v>10</v>
      </c>
      <c r="R23" s="140">
        <v>10</v>
      </c>
      <c r="S23" s="140">
        <v>9.5</v>
      </c>
      <c r="T23" s="140"/>
      <c r="U23" s="13"/>
      <c r="V23" s="13"/>
      <c r="W23" s="140">
        <v>9.5</v>
      </c>
      <c r="X23" s="140">
        <v>8.5</v>
      </c>
      <c r="Y23" s="140">
        <v>10</v>
      </c>
      <c r="Z23" s="140">
        <v>10</v>
      </c>
      <c r="AA23" s="140">
        <v>4</v>
      </c>
      <c r="AB23" s="13"/>
      <c r="AC23" s="13"/>
      <c r="AD23" s="140">
        <v>12</v>
      </c>
      <c r="AE23" s="140">
        <v>12.5</v>
      </c>
      <c r="AF23" s="140">
        <v>11</v>
      </c>
      <c r="AG23" s="140">
        <v>10</v>
      </c>
      <c r="AH23" s="140"/>
      <c r="AI23" s="13"/>
      <c r="AJ23" s="13"/>
      <c r="AK23" s="140">
        <v>9.5</v>
      </c>
      <c r="AL23" s="183">
        <f t="shared" si="5"/>
        <v>166.5</v>
      </c>
      <c r="AM23" s="184"/>
      <c r="AN23" s="185"/>
      <c r="AO23" s="185"/>
      <c r="AP23" s="185"/>
      <c r="AQ23" s="185"/>
      <c r="AR23" s="185"/>
      <c r="AS23" s="185">
        <f t="shared" si="6"/>
        <v>0</v>
      </c>
    </row>
    <row r="24" spans="1:47" ht="19" x14ac:dyDescent="0.25">
      <c r="A24" s="6"/>
      <c r="B24" s="38"/>
      <c r="C24" s="210" t="s">
        <v>225</v>
      </c>
      <c r="D24" s="171" t="s">
        <v>190</v>
      </c>
      <c r="E24" s="51"/>
      <c r="F24" s="31"/>
      <c r="G24" s="13"/>
      <c r="H24" s="12"/>
      <c r="I24" s="12"/>
      <c r="J24" s="12"/>
      <c r="K24" s="12"/>
      <c r="L24" s="12"/>
      <c r="M24" s="12"/>
      <c r="N24" s="12"/>
      <c r="O24" s="12"/>
      <c r="P24" s="140">
        <v>10</v>
      </c>
      <c r="Q24" s="140">
        <v>10</v>
      </c>
      <c r="R24" s="140">
        <v>10</v>
      </c>
      <c r="S24" s="140">
        <v>9.5</v>
      </c>
      <c r="T24" s="140"/>
      <c r="U24" s="13"/>
      <c r="V24" s="13"/>
      <c r="W24" s="140"/>
      <c r="X24" s="140"/>
      <c r="Y24" s="140"/>
      <c r="Z24" s="140"/>
      <c r="AA24" s="140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83">
        <f t="shared" si="5"/>
        <v>39.5</v>
      </c>
      <c r="AM24" s="184">
        <v>200</v>
      </c>
      <c r="AN24" s="185">
        <v>330</v>
      </c>
      <c r="AO24" s="185">
        <v>110</v>
      </c>
      <c r="AP24" s="185"/>
      <c r="AQ24" s="185"/>
      <c r="AR24" s="185"/>
      <c r="AS24" s="185">
        <f t="shared" si="6"/>
        <v>640</v>
      </c>
      <c r="AU24" s="283" t="s">
        <v>205</v>
      </c>
    </row>
    <row r="25" spans="1:47" ht="19" x14ac:dyDescent="0.25">
      <c r="A25" s="6"/>
      <c r="B25" s="38"/>
      <c r="C25" s="210" t="s">
        <v>226</v>
      </c>
      <c r="D25" s="171" t="s">
        <v>190</v>
      </c>
      <c r="E25" s="51"/>
      <c r="F25" s="32"/>
      <c r="G25" s="13"/>
      <c r="H25" s="12"/>
      <c r="I25" s="12"/>
      <c r="J25" s="12"/>
      <c r="K25" s="12"/>
      <c r="L25" s="12"/>
      <c r="M25" s="12"/>
      <c r="N25" s="12"/>
      <c r="O25" s="12"/>
      <c r="P25" s="140">
        <v>10</v>
      </c>
      <c r="Q25" s="140">
        <v>10</v>
      </c>
      <c r="R25" s="140">
        <v>10</v>
      </c>
      <c r="S25" s="140">
        <v>9.5</v>
      </c>
      <c r="T25" s="140"/>
      <c r="U25" s="12"/>
      <c r="V25" s="12"/>
      <c r="W25" s="140"/>
      <c r="X25" s="140"/>
      <c r="Y25" s="140"/>
      <c r="Z25" s="140"/>
      <c r="AA25" s="140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83">
        <f t="shared" si="5"/>
        <v>39.5</v>
      </c>
      <c r="AM25" s="184">
        <v>200</v>
      </c>
      <c r="AN25" s="185">
        <v>330</v>
      </c>
      <c r="AO25" s="185">
        <v>110</v>
      </c>
      <c r="AP25" s="185"/>
      <c r="AQ25" s="185"/>
      <c r="AR25" s="185"/>
      <c r="AS25" s="185">
        <f t="shared" si="6"/>
        <v>640</v>
      </c>
      <c r="AU25" s="283" t="s">
        <v>205</v>
      </c>
    </row>
    <row r="26" spans="1:47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83">
        <f t="shared" si="5"/>
        <v>0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7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83">
        <f t="shared" si="5"/>
        <v>0</v>
      </c>
      <c r="AM27" s="184"/>
      <c r="AN27" s="185"/>
      <c r="AO27" s="185"/>
      <c r="AP27" s="185"/>
      <c r="AQ27" s="185"/>
      <c r="AR27" s="185"/>
      <c r="AS27" s="185">
        <f t="shared" si="6"/>
        <v>0</v>
      </c>
    </row>
    <row r="28" spans="1:47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83">
        <f t="shared" si="5"/>
        <v>0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7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83">
        <f t="shared" si="5"/>
        <v>0</v>
      </c>
      <c r="AM29" s="184"/>
      <c r="AN29" s="185"/>
      <c r="AO29" s="185"/>
      <c r="AP29" s="185"/>
      <c r="AQ29" s="185"/>
      <c r="AR29" s="185"/>
      <c r="AS29" s="185">
        <f t="shared" si="6"/>
        <v>0</v>
      </c>
    </row>
    <row r="30" spans="1:47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83">
        <f t="shared" si="5"/>
        <v>0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7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83">
        <f t="shared" si="5"/>
        <v>0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7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83">
        <f t="shared" si="5"/>
        <v>0</v>
      </c>
      <c r="AM33" s="184"/>
      <c r="AN33" s="185"/>
      <c r="AO33" s="185"/>
      <c r="AP33" s="185"/>
      <c r="AQ33" s="185"/>
      <c r="AR33" s="185"/>
      <c r="AS33" s="185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83">
        <f t="shared" si="5"/>
        <v>0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83">
        <f t="shared" si="5"/>
        <v>0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92">
        <v>7</v>
      </c>
      <c r="L47" s="22"/>
      <c r="M47" s="279" t="s">
        <v>202</v>
      </c>
      <c r="N47" s="259">
        <v>8</v>
      </c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46247</v>
      </c>
      <c r="AN47" s="112">
        <v>46251</v>
      </c>
      <c r="AO47" s="112">
        <v>46253</v>
      </c>
      <c r="AP47" s="112">
        <v>46267</v>
      </c>
      <c r="AQ47" s="112">
        <v>46268</v>
      </c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17</v>
      </c>
      <c r="D48" s="24"/>
      <c r="E48" s="24"/>
      <c r="F48" s="24"/>
      <c r="G48" s="24"/>
      <c r="H48" s="24"/>
      <c r="I48" s="24"/>
      <c r="J48" s="24"/>
      <c r="K48" s="246">
        <v>5</v>
      </c>
      <c r="L48" s="24"/>
      <c r="M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2252.25</v>
      </c>
      <c r="AM48" s="24"/>
      <c r="AN48" s="24"/>
      <c r="AO48" s="24"/>
      <c r="AP48" s="24"/>
      <c r="AQ48" s="24"/>
      <c r="AR48" s="24"/>
      <c r="AS48" s="26">
        <f>SUM(AS5:AS46)</f>
        <v>5830</v>
      </c>
    </row>
    <row r="49" spans="10:11" x14ac:dyDescent="0.2">
      <c r="J49" s="246"/>
      <c r="K49">
        <v>260765</v>
      </c>
    </row>
    <row r="51" spans="10:11" x14ac:dyDescent="0.2">
      <c r="J51" s="257"/>
      <c r="K51">
        <v>255435</v>
      </c>
    </row>
    <row r="53" spans="10:11" x14ac:dyDescent="0.2">
      <c r="J53" s="258"/>
      <c r="K53">
        <v>255434</v>
      </c>
    </row>
    <row r="55" spans="10:11" x14ac:dyDescent="0.2">
      <c r="J55" s="261"/>
      <c r="K55">
        <v>255433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E19:E21">
    <cfRule type="expression" dxfId="32" priority="90">
      <formula>OR(E$3="Sa",E$3="So")</formula>
    </cfRule>
  </conditionalFormatting>
  <conditionalFormatting sqref="G3:AK7 G8:Q13 AF10:AK10 R11:AK11 G14:AK18 G19:X21 AB19:AC21 AE19:AE21 AG19:AK21 G22:AK46">
    <cfRule type="expression" dxfId="30" priority="80">
      <formula>OR(G$3="Sa",G$3="So")</formula>
    </cfRule>
  </conditionalFormatting>
  <conditionalFormatting sqref="J49">
    <cfRule type="expression" dxfId="28" priority="78">
      <formula>OR(J$3="Sa",J$3="So")</formula>
    </cfRule>
  </conditionalFormatting>
  <conditionalFormatting sqref="J51">
    <cfRule type="expression" dxfId="26" priority="76">
      <formula>OR(J$3="Sa",J$3="So")</formula>
    </cfRule>
  </conditionalFormatting>
  <conditionalFormatting sqref="K48">
    <cfRule type="expression" dxfId="24" priority="74">
      <formula>OR(K$3="Sa",K$3="So")</formula>
    </cfRule>
  </conditionalFormatting>
  <conditionalFormatting sqref="R8:S10">
    <cfRule type="expression" dxfId="22" priority="50">
      <formula>OR(R$3="Sa",R$3="So")</formula>
    </cfRule>
  </conditionalFormatting>
  <conditionalFormatting sqref="R12:AD13">
    <cfRule type="expression" dxfId="20" priority="6">
      <formula>OR(R$3="Sa",R$3="So")</formula>
    </cfRule>
  </conditionalFormatting>
  <conditionalFormatting sqref="T10:AD10">
    <cfRule type="expression" dxfId="18" priority="18">
      <formula>OR(T$3="Sa",T$3="So")</formula>
    </cfRule>
  </conditionalFormatting>
  <conditionalFormatting sqref="T8:AK9">
    <cfRule type="expression" dxfId="16" priority="70">
      <formula>OR(T$3="Sa",T$3="So")</formula>
    </cfRule>
  </conditionalFormatting>
  <conditionalFormatting sqref="AF12:AK13">
    <cfRule type="expression" dxfId="14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9" id="{75789FEF-A13C-9E4D-A1EA-D1699E06DD13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E19:E21</xm:sqref>
        </x14:conditionalFormatting>
        <x14:conditionalFormatting xmlns:xm="http://schemas.microsoft.com/office/excel/2006/main">
          <x14:cfRule type="expression" priority="79" id="{921B6812-AC1D-BC4A-A3EF-3B41B5A6149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G8:Q13 AF10:AK10 R11:AK11 G14:AK18 G19:X21 AB19:AC21 AE19:AE21 AG19:AK21 G22:AK46</xm:sqref>
        </x14:conditionalFormatting>
        <x14:conditionalFormatting xmlns:xm="http://schemas.microsoft.com/office/excel/2006/main">
          <x14:cfRule type="expression" priority="77" id="{A6B67108-2F50-0640-B63A-1BB896C1417B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J49</xm:sqref>
        </x14:conditionalFormatting>
        <x14:conditionalFormatting xmlns:xm="http://schemas.microsoft.com/office/excel/2006/main">
          <x14:cfRule type="expression" priority="75" id="{AC76E720-F9CE-564D-8771-7396AD9B6A46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J51</xm:sqref>
        </x14:conditionalFormatting>
        <x14:conditionalFormatting xmlns:xm="http://schemas.microsoft.com/office/excel/2006/main">
          <x14:cfRule type="expression" priority="73" id="{AFE9C66E-4BDA-D247-A82C-90445A60E5F5}">
            <xm:f>NOT(ISNA(MATCH(K$4,Feiertage!$A$2:$A$16,0)))</xm:f>
            <x14:dxf>
              <fill>
                <patternFill>
                  <bgColor rgb="FFFF0000"/>
                </patternFill>
              </fill>
            </x14:dxf>
          </x14:cfRule>
          <xm:sqref>K48</xm:sqref>
        </x14:conditionalFormatting>
        <x14:conditionalFormatting xmlns:xm="http://schemas.microsoft.com/office/excel/2006/main">
          <x14:cfRule type="expression" priority="49" id="{F9C6ABC1-B4A4-7E48-A955-8293D439B37F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R8:S10</xm:sqref>
        </x14:conditionalFormatting>
        <x14:conditionalFormatting xmlns:xm="http://schemas.microsoft.com/office/excel/2006/main">
          <x14:cfRule type="expression" priority="5" id="{E308484E-E9E0-F047-BB67-6B336BD5D437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R12:AD13</xm:sqref>
        </x14:conditionalFormatting>
        <x14:conditionalFormatting xmlns:xm="http://schemas.microsoft.com/office/excel/2006/main">
          <x14:cfRule type="expression" priority="17" id="{98834515-1D56-8147-B59B-807300D313BF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T10:AD10</xm:sqref>
        </x14:conditionalFormatting>
        <x14:conditionalFormatting xmlns:xm="http://schemas.microsoft.com/office/excel/2006/main">
          <x14:cfRule type="expression" priority="69" id="{DA80C27F-9315-384A-8B3B-D7F6F457B122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T8:AK9</xm:sqref>
        </x14:conditionalFormatting>
        <x14:conditionalFormatting xmlns:xm="http://schemas.microsoft.com/office/excel/2006/main">
          <x14:cfRule type="expression" priority="1" id="{250665B4-C9A6-AE4B-A1BC-B596311C74F0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AF12:AK13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70" zoomScaleNormal="70" workbookViewId="0">
      <pane xSplit="3" topLeftCell="F1" activePane="topRight" state="frozen"/>
      <selection pane="topRight" activeCell="V34" sqref="V3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9.33203125" customWidth="1"/>
    <col min="4" max="4" width="21.5" customWidth="1"/>
    <col min="5" max="5" width="19.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309" t="str">
        <f>TEXT(C2,"MMMM")</f>
        <v>September</v>
      </c>
      <c r="E2" s="309"/>
      <c r="F2" s="31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319" t="s">
        <v>29</v>
      </c>
      <c r="AL2" s="314" t="s">
        <v>0</v>
      </c>
      <c r="AM2" s="314"/>
      <c r="AN2" s="314"/>
      <c r="AO2" s="314"/>
      <c r="AP2" s="314"/>
      <c r="AQ2" s="314"/>
      <c r="AR2" s="314"/>
    </row>
    <row r="3" spans="1:44" ht="15.75" customHeight="1" x14ac:dyDescent="0.2">
      <c r="A3" s="6"/>
      <c r="B3" s="41"/>
      <c r="C3" s="307" t="s">
        <v>2</v>
      </c>
      <c r="D3" s="315" t="s">
        <v>3</v>
      </c>
      <c r="E3" s="315" t="s">
        <v>3</v>
      </c>
      <c r="F3" s="315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319"/>
      <c r="AL3" s="190" t="s">
        <v>31</v>
      </c>
      <c r="AM3" s="190" t="s">
        <v>30</v>
      </c>
      <c r="AN3" s="190" t="s">
        <v>32</v>
      </c>
      <c r="AO3" s="190" t="s">
        <v>33</v>
      </c>
      <c r="AP3" s="190" t="s">
        <v>56</v>
      </c>
      <c r="AQ3" s="190" t="s">
        <v>59</v>
      </c>
      <c r="AR3" s="308" t="s">
        <v>1</v>
      </c>
    </row>
    <row r="4" spans="1:44" s="3" customFormat="1" ht="23.25" customHeight="1" x14ac:dyDescent="0.2">
      <c r="A4" s="9"/>
      <c r="B4" s="42"/>
      <c r="C4" s="307"/>
      <c r="D4" s="315"/>
      <c r="E4" s="315"/>
      <c r="F4" s="315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319"/>
      <c r="AL4" s="190" t="s">
        <v>160</v>
      </c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308"/>
    </row>
    <row r="5" spans="1:44" ht="19" x14ac:dyDescent="0.25">
      <c r="A5" s="6"/>
      <c r="B5" s="38"/>
      <c r="C5" s="213" t="s">
        <v>5</v>
      </c>
      <c r="D5" s="51"/>
      <c r="E5" s="68"/>
      <c r="F5" s="32"/>
      <c r="G5" s="252">
        <v>8</v>
      </c>
      <c r="H5" s="252">
        <v>8</v>
      </c>
      <c r="I5" s="252">
        <v>8</v>
      </c>
      <c r="J5" s="252">
        <v>6.5</v>
      </c>
      <c r="K5" s="13"/>
      <c r="L5" s="12"/>
      <c r="M5" s="252">
        <v>8</v>
      </c>
      <c r="N5" s="252">
        <v>8</v>
      </c>
      <c r="O5" s="252">
        <v>8</v>
      </c>
      <c r="P5" s="252">
        <v>8</v>
      </c>
      <c r="Q5" s="252">
        <v>6.5</v>
      </c>
      <c r="R5" s="13"/>
      <c r="S5" s="12"/>
      <c r="T5" s="252">
        <v>8</v>
      </c>
      <c r="U5" s="252">
        <v>8</v>
      </c>
      <c r="V5" s="252">
        <v>8</v>
      </c>
      <c r="W5" s="252">
        <v>8</v>
      </c>
      <c r="X5" s="252">
        <v>6.5</v>
      </c>
      <c r="Y5" s="13"/>
      <c r="Z5" s="12"/>
      <c r="AA5" s="252">
        <v>8</v>
      </c>
      <c r="AB5" s="252">
        <v>8</v>
      </c>
      <c r="AC5" s="252">
        <v>8</v>
      </c>
      <c r="AD5" s="252">
        <v>8</v>
      </c>
      <c r="AE5" s="252">
        <v>6.5</v>
      </c>
      <c r="AF5" s="13"/>
      <c r="AG5" s="12"/>
      <c r="AH5" s="252">
        <v>8</v>
      </c>
      <c r="AI5" s="252">
        <v>8</v>
      </c>
      <c r="AJ5" s="252">
        <v>6.5</v>
      </c>
      <c r="AK5" s="183">
        <f t="shared" ref="AK5:AK46" si="4">SUM(G5:AJ5)</f>
        <v>168.5</v>
      </c>
      <c r="AL5" s="184"/>
      <c r="AM5" s="185"/>
      <c r="AN5" s="185"/>
      <c r="AO5" s="185"/>
      <c r="AP5" s="185"/>
      <c r="AQ5" s="185"/>
      <c r="AR5" s="185">
        <f>SUM(AL5:AQ5)</f>
        <v>0</v>
      </c>
    </row>
    <row r="6" spans="1:44" ht="19" x14ac:dyDescent="0.25">
      <c r="A6" s="6"/>
      <c r="B6" s="38"/>
      <c r="C6" s="210" t="s">
        <v>117</v>
      </c>
      <c r="D6" s="51"/>
      <c r="E6" s="68"/>
      <c r="F6" s="32"/>
      <c r="G6" s="252" t="s">
        <v>81</v>
      </c>
      <c r="H6" s="252" t="s">
        <v>81</v>
      </c>
      <c r="I6" s="252" t="s">
        <v>81</v>
      </c>
      <c r="J6" s="252"/>
      <c r="K6" s="13"/>
      <c r="L6" s="12"/>
      <c r="M6" s="252" t="s">
        <v>81</v>
      </c>
      <c r="N6" s="252" t="s">
        <v>81</v>
      </c>
      <c r="O6" s="252">
        <v>3.5</v>
      </c>
      <c r="P6" s="252">
        <v>3.5</v>
      </c>
      <c r="Q6" s="252"/>
      <c r="R6" s="13"/>
      <c r="S6" s="12"/>
      <c r="T6" s="252">
        <v>3.5</v>
      </c>
      <c r="U6" s="252">
        <v>3.5</v>
      </c>
      <c r="V6" s="252">
        <v>3.5</v>
      </c>
      <c r="W6" s="252">
        <v>3.5</v>
      </c>
      <c r="X6" s="252"/>
      <c r="Y6" s="13"/>
      <c r="Z6" s="12"/>
      <c r="AA6" s="252">
        <v>3.5</v>
      </c>
      <c r="AB6" s="252">
        <v>3.5</v>
      </c>
      <c r="AC6" s="252">
        <v>3.5</v>
      </c>
      <c r="AD6" s="252">
        <v>3.5</v>
      </c>
      <c r="AE6" s="252"/>
      <c r="AF6" s="13"/>
      <c r="AG6" s="12"/>
      <c r="AH6" s="252">
        <v>3.5</v>
      </c>
      <c r="AI6" s="252">
        <v>3.5</v>
      </c>
      <c r="AJ6" s="252">
        <v>3.5</v>
      </c>
      <c r="AK6" s="183">
        <f t="shared" si="4"/>
        <v>45.5</v>
      </c>
      <c r="AL6" s="184"/>
      <c r="AM6" s="185"/>
      <c r="AN6" s="185"/>
      <c r="AO6" s="185"/>
      <c r="AP6" s="185"/>
      <c r="AQ6" s="185"/>
      <c r="AR6" s="185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83">
        <f t="shared" si="4"/>
        <v>0</v>
      </c>
      <c r="AL7" s="184"/>
      <c r="AM7" s="185"/>
      <c r="AN7" s="185"/>
      <c r="AO7" s="185"/>
      <c r="AP7" s="185"/>
      <c r="AQ7" s="185"/>
      <c r="AR7" s="185">
        <f t="shared" si="5"/>
        <v>0</v>
      </c>
    </row>
    <row r="8" spans="1:44" ht="19" x14ac:dyDescent="0.25">
      <c r="A8" s="6"/>
      <c r="B8" s="38"/>
      <c r="C8" s="216" t="s">
        <v>186</v>
      </c>
      <c r="D8" s="32"/>
      <c r="E8" s="51"/>
      <c r="F8" s="31"/>
      <c r="G8" s="282" t="s">
        <v>92</v>
      </c>
      <c r="H8" s="287" t="s">
        <v>92</v>
      </c>
      <c r="I8" s="246" t="s">
        <v>92</v>
      </c>
      <c r="J8" s="246" t="s">
        <v>92</v>
      </c>
      <c r="K8" s="180"/>
      <c r="L8" s="12"/>
      <c r="M8" s="180"/>
      <c r="N8" s="180"/>
      <c r="O8" s="180"/>
      <c r="P8" s="12"/>
      <c r="Q8" s="12"/>
      <c r="R8" s="180"/>
      <c r="S8" s="180"/>
      <c r="T8" s="180"/>
      <c r="U8" s="180"/>
      <c r="V8" s="180"/>
      <c r="W8" s="12"/>
      <c r="X8" s="12"/>
      <c r="Y8" s="180"/>
      <c r="Z8" s="180"/>
      <c r="AA8" s="180"/>
      <c r="AB8" s="180"/>
      <c r="AC8" s="180"/>
      <c r="AD8" s="12"/>
      <c r="AE8" s="12"/>
      <c r="AF8" s="180"/>
      <c r="AG8" s="180"/>
      <c r="AH8" s="180"/>
      <c r="AI8" s="180"/>
      <c r="AJ8" s="189"/>
      <c r="AK8" s="183">
        <f t="shared" si="4"/>
        <v>0</v>
      </c>
      <c r="AL8" s="184"/>
      <c r="AM8" s="185"/>
      <c r="AN8" s="185"/>
      <c r="AO8" s="185"/>
      <c r="AP8" s="185"/>
      <c r="AQ8" s="185"/>
      <c r="AR8" s="185">
        <f t="shared" si="5"/>
        <v>0</v>
      </c>
    </row>
    <row r="9" spans="1:44" ht="19" x14ac:dyDescent="0.25">
      <c r="A9" s="6"/>
      <c r="B9" s="38"/>
      <c r="C9" s="19" t="s">
        <v>171</v>
      </c>
      <c r="D9" s="32"/>
      <c r="E9" s="51"/>
      <c r="F9" s="31"/>
      <c r="G9" s="13"/>
      <c r="H9" s="180">
        <v>8</v>
      </c>
      <c r="I9" s="12">
        <v>8</v>
      </c>
      <c r="J9" s="12">
        <v>6.5</v>
      </c>
      <c r="K9" s="180" t="s">
        <v>75</v>
      </c>
      <c r="L9" s="12"/>
      <c r="M9" s="180"/>
      <c r="N9" s="180"/>
      <c r="O9" s="180"/>
      <c r="P9" s="12"/>
      <c r="Q9" s="12"/>
      <c r="R9" s="180"/>
      <c r="S9" s="180"/>
      <c r="T9" s="180"/>
      <c r="U9" s="180"/>
      <c r="V9" s="180"/>
      <c r="W9" s="12"/>
      <c r="X9" s="12"/>
      <c r="Y9" s="180"/>
      <c r="Z9" s="180"/>
      <c r="AA9" s="180"/>
      <c r="AB9" s="180"/>
      <c r="AC9" s="180"/>
      <c r="AD9" s="12"/>
      <c r="AE9" s="12"/>
      <c r="AF9" s="180"/>
      <c r="AG9" s="180"/>
      <c r="AH9" s="180"/>
      <c r="AI9" s="180"/>
      <c r="AJ9" s="180"/>
      <c r="AK9" s="183">
        <f t="shared" si="4"/>
        <v>22.5</v>
      </c>
      <c r="AL9" s="184"/>
      <c r="AM9" s="185"/>
      <c r="AN9" s="185"/>
      <c r="AO9" s="185"/>
      <c r="AP9" s="185"/>
      <c r="AQ9" s="185"/>
      <c r="AR9" s="185">
        <f t="shared" si="5"/>
        <v>0</v>
      </c>
    </row>
    <row r="10" spans="1:44" ht="19" x14ac:dyDescent="0.25">
      <c r="A10" s="6"/>
      <c r="B10" s="38"/>
      <c r="C10" s="73" t="s">
        <v>223</v>
      </c>
      <c r="D10" s="32"/>
      <c r="E10" s="35"/>
      <c r="F10" s="31"/>
      <c r="G10" s="13">
        <v>8</v>
      </c>
      <c r="H10" s="12">
        <v>8</v>
      </c>
      <c r="I10" s="12" t="s">
        <v>75</v>
      </c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83">
        <f t="shared" si="4"/>
        <v>16</v>
      </c>
      <c r="AL10" s="184"/>
      <c r="AM10" s="185"/>
      <c r="AN10" s="185"/>
      <c r="AO10" s="185"/>
      <c r="AP10" s="185"/>
      <c r="AQ10" s="185"/>
      <c r="AR10" s="185">
        <f t="shared" si="5"/>
        <v>0</v>
      </c>
    </row>
    <row r="11" spans="1:44" ht="19" x14ac:dyDescent="0.25">
      <c r="A11" s="6"/>
      <c r="B11" s="38"/>
      <c r="C11" s="34" t="s">
        <v>222</v>
      </c>
      <c r="D11" s="32"/>
      <c r="E11" s="65"/>
      <c r="F11" s="31"/>
      <c r="G11" s="13"/>
      <c r="H11" s="12"/>
      <c r="I11" s="12">
        <v>8</v>
      </c>
      <c r="J11" s="12">
        <v>6.5</v>
      </c>
      <c r="K11" s="13" t="s">
        <v>75</v>
      </c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83">
        <f t="shared" si="4"/>
        <v>14.5</v>
      </c>
      <c r="AL11" s="184"/>
      <c r="AM11" s="185"/>
      <c r="AN11" s="185"/>
      <c r="AO11" s="185"/>
      <c r="AP11" s="185"/>
      <c r="AQ11" s="185"/>
      <c r="AR11" s="185">
        <f t="shared" si="5"/>
        <v>0</v>
      </c>
    </row>
    <row r="12" spans="1:44" ht="19" x14ac:dyDescent="0.25">
      <c r="A12" s="6"/>
      <c r="B12" s="38"/>
      <c r="C12" s="221" t="s">
        <v>116</v>
      </c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83">
        <f t="shared" si="4"/>
        <v>0</v>
      </c>
      <c r="AL12" s="184"/>
      <c r="AM12" s="185"/>
      <c r="AN12" s="185"/>
      <c r="AO12" s="185"/>
      <c r="AP12" s="185"/>
      <c r="AQ12" s="185"/>
      <c r="AR12" s="185">
        <f t="shared" si="5"/>
        <v>0</v>
      </c>
    </row>
    <row r="13" spans="1:44" ht="19" x14ac:dyDescent="0.25">
      <c r="A13" s="6"/>
      <c r="B13" s="38"/>
      <c r="C13" s="215" t="s">
        <v>134</v>
      </c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83">
        <f t="shared" si="4"/>
        <v>0</v>
      </c>
      <c r="AL13" s="184"/>
      <c r="AM13" s="185"/>
      <c r="AN13" s="185"/>
      <c r="AO13" s="185"/>
      <c r="AP13" s="185"/>
      <c r="AQ13" s="185"/>
      <c r="AR13" s="185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83">
        <f t="shared" si="4"/>
        <v>0</v>
      </c>
      <c r="AL14" s="184"/>
      <c r="AM14" s="185"/>
      <c r="AN14" s="185"/>
      <c r="AO14" s="185"/>
      <c r="AP14" s="185"/>
      <c r="AQ14" s="185"/>
      <c r="AR14" s="185">
        <f t="shared" si="5"/>
        <v>0</v>
      </c>
    </row>
    <row r="15" spans="1:44" ht="19" x14ac:dyDescent="0.25">
      <c r="A15" s="6"/>
      <c r="B15" s="38"/>
      <c r="C15" s="214" t="s">
        <v>112</v>
      </c>
      <c r="D15" s="286" t="s">
        <v>206</v>
      </c>
      <c r="E15" s="65"/>
      <c r="F15" s="31"/>
      <c r="G15" s="284"/>
      <c r="H15" s="284">
        <v>8</v>
      </c>
      <c r="I15" s="284">
        <v>5</v>
      </c>
      <c r="J15" s="284">
        <v>10</v>
      </c>
      <c r="K15" s="13">
        <v>2.5</v>
      </c>
      <c r="L15" s="12"/>
      <c r="M15" s="285"/>
      <c r="N15" s="285">
        <v>10</v>
      </c>
      <c r="O15" s="285">
        <v>2.5</v>
      </c>
      <c r="P15" s="285">
        <v>10</v>
      </c>
      <c r="Q15" s="285">
        <v>10</v>
      </c>
      <c r="R15" s="13">
        <v>9.5</v>
      </c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83">
        <f t="shared" si="4"/>
        <v>67.5</v>
      </c>
      <c r="AL15" s="184"/>
      <c r="AM15" s="185"/>
      <c r="AN15" s="185"/>
      <c r="AO15" s="185"/>
      <c r="AP15" s="185"/>
      <c r="AQ15" s="185"/>
      <c r="AR15" s="185">
        <f t="shared" si="5"/>
        <v>0</v>
      </c>
    </row>
    <row r="16" spans="1:44" ht="19" x14ac:dyDescent="0.25">
      <c r="A16" s="6"/>
      <c r="B16" s="38"/>
      <c r="C16" s="224" t="s">
        <v>221</v>
      </c>
      <c r="D16" s="286" t="s">
        <v>206</v>
      </c>
      <c r="E16" s="65"/>
      <c r="F16" s="31"/>
      <c r="G16" s="284"/>
      <c r="H16" s="284">
        <v>8</v>
      </c>
      <c r="I16" s="284">
        <v>5</v>
      </c>
      <c r="J16" s="284">
        <v>10</v>
      </c>
      <c r="K16" s="13">
        <v>2.5</v>
      </c>
      <c r="L16" s="12"/>
      <c r="M16" s="285"/>
      <c r="N16" s="285">
        <v>10</v>
      </c>
      <c r="O16" s="285">
        <v>2.5</v>
      </c>
      <c r="P16" s="285">
        <v>10</v>
      </c>
      <c r="Q16" s="285">
        <v>10</v>
      </c>
      <c r="R16" s="13">
        <v>9.5</v>
      </c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83">
        <f t="shared" si="4"/>
        <v>67.5</v>
      </c>
      <c r="AL16" s="184"/>
      <c r="AM16" s="185"/>
      <c r="AN16" s="185"/>
      <c r="AO16" s="185"/>
      <c r="AP16" s="185"/>
      <c r="AQ16" s="185"/>
      <c r="AR16" s="185">
        <f t="shared" si="5"/>
        <v>0</v>
      </c>
    </row>
    <row r="17" spans="1:44" ht="19" x14ac:dyDescent="0.25">
      <c r="A17" s="6"/>
      <c r="B17" s="38"/>
      <c r="C17" s="224" t="s">
        <v>220</v>
      </c>
      <c r="D17" s="286" t="s">
        <v>206</v>
      </c>
      <c r="E17" s="65"/>
      <c r="F17" s="31"/>
      <c r="G17" s="285"/>
      <c r="H17" s="285">
        <v>8</v>
      </c>
      <c r="I17" s="285">
        <v>5</v>
      </c>
      <c r="J17" s="285">
        <v>10</v>
      </c>
      <c r="K17" s="13">
        <v>2.5</v>
      </c>
      <c r="L17" s="12"/>
      <c r="M17" s="285"/>
      <c r="N17" s="285">
        <v>10</v>
      </c>
      <c r="O17" s="285">
        <v>2.5</v>
      </c>
      <c r="P17" s="285">
        <v>10</v>
      </c>
      <c r="Q17" s="285">
        <v>10</v>
      </c>
      <c r="R17" s="13">
        <v>9.5</v>
      </c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83">
        <f t="shared" si="4"/>
        <v>67.5</v>
      </c>
      <c r="AL17" s="184"/>
      <c r="AM17" s="185"/>
      <c r="AN17" s="185"/>
      <c r="AO17" s="185"/>
      <c r="AP17" s="185"/>
      <c r="AQ17" s="185"/>
      <c r="AR17" s="185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83">
        <f t="shared" si="4"/>
        <v>0</v>
      </c>
      <c r="AL18" s="184"/>
      <c r="AM18" s="185"/>
      <c r="AN18" s="185"/>
      <c r="AO18" s="185"/>
      <c r="AP18" s="185"/>
      <c r="AQ18" s="185"/>
      <c r="AR18" s="185">
        <f t="shared" si="5"/>
        <v>0</v>
      </c>
    </row>
    <row r="19" spans="1:44" ht="19" x14ac:dyDescent="0.25">
      <c r="A19" s="6"/>
      <c r="B19" s="38"/>
      <c r="C19" s="210" t="s">
        <v>201</v>
      </c>
      <c r="D19" s="288" t="s">
        <v>204</v>
      </c>
      <c r="E19" s="65"/>
      <c r="F19" s="31"/>
      <c r="G19" s="282"/>
      <c r="H19" s="246">
        <v>8</v>
      </c>
      <c r="I19" s="246">
        <v>5</v>
      </c>
      <c r="J19" s="246">
        <v>10</v>
      </c>
      <c r="K19" s="13">
        <v>2.5</v>
      </c>
      <c r="L19" s="12"/>
      <c r="M19" s="282"/>
      <c r="N19" s="282">
        <v>10</v>
      </c>
      <c r="O19" s="246">
        <v>2.5</v>
      </c>
      <c r="P19" s="246">
        <v>10</v>
      </c>
      <c r="Q19" s="246">
        <v>10</v>
      </c>
      <c r="R19" s="13">
        <v>9</v>
      </c>
      <c r="S19" s="13"/>
      <c r="T19" s="282"/>
      <c r="U19" s="282">
        <v>10</v>
      </c>
      <c r="V19" s="246"/>
      <c r="W19" s="246"/>
      <c r="X19" s="246"/>
      <c r="Y19" s="13"/>
      <c r="Z19" s="13"/>
      <c r="AA19" s="282"/>
      <c r="AB19" s="282"/>
      <c r="AC19" s="246"/>
      <c r="AD19" s="246"/>
      <c r="AE19" s="246"/>
      <c r="AF19" s="13"/>
      <c r="AG19" s="13"/>
      <c r="AH19" s="246"/>
      <c r="AI19" s="246"/>
      <c r="AJ19" s="246"/>
      <c r="AK19" s="183">
        <f t="shared" si="4"/>
        <v>77</v>
      </c>
      <c r="AL19" s="184"/>
      <c r="AM19" s="185"/>
      <c r="AN19" s="185"/>
      <c r="AO19" s="185"/>
      <c r="AP19" s="185"/>
      <c r="AQ19" s="185"/>
      <c r="AR19" s="185">
        <f t="shared" si="5"/>
        <v>0</v>
      </c>
    </row>
    <row r="20" spans="1:44" ht="19" x14ac:dyDescent="0.25">
      <c r="A20" s="6"/>
      <c r="B20" s="38"/>
      <c r="C20" s="210" t="s">
        <v>126</v>
      </c>
      <c r="D20" s="288" t="s">
        <v>204</v>
      </c>
      <c r="E20" s="65"/>
      <c r="F20" s="31"/>
      <c r="G20" s="282"/>
      <c r="H20" s="246">
        <v>8</v>
      </c>
      <c r="I20" s="246">
        <v>5</v>
      </c>
      <c r="J20" s="246">
        <v>10</v>
      </c>
      <c r="K20" s="13">
        <v>2.5</v>
      </c>
      <c r="L20" s="12"/>
      <c r="M20" s="282"/>
      <c r="N20" s="282">
        <v>10</v>
      </c>
      <c r="O20" s="246">
        <v>2.5</v>
      </c>
      <c r="P20" s="246">
        <v>10</v>
      </c>
      <c r="Q20" s="246">
        <v>10</v>
      </c>
      <c r="R20" s="13">
        <v>9</v>
      </c>
      <c r="S20" s="13"/>
      <c r="T20" s="282"/>
      <c r="U20" s="282">
        <v>10</v>
      </c>
      <c r="V20" s="246"/>
      <c r="W20" s="246"/>
      <c r="X20" s="246"/>
      <c r="Y20" s="13"/>
      <c r="Z20" s="13"/>
      <c r="AA20" s="282"/>
      <c r="AB20" s="282"/>
      <c r="AC20" s="246"/>
      <c r="AD20" s="246"/>
      <c r="AE20" s="246"/>
      <c r="AF20" s="13"/>
      <c r="AG20" s="13"/>
      <c r="AH20" s="246"/>
      <c r="AI20" s="246"/>
      <c r="AJ20" s="246"/>
      <c r="AK20" s="183">
        <f t="shared" si="4"/>
        <v>77</v>
      </c>
      <c r="AL20" s="184"/>
      <c r="AM20" s="185"/>
      <c r="AN20" s="185"/>
      <c r="AO20" s="185"/>
      <c r="AP20" s="185"/>
      <c r="AQ20" s="185"/>
      <c r="AR20" s="185">
        <f t="shared" si="5"/>
        <v>0</v>
      </c>
    </row>
    <row r="21" spans="1:44" ht="19" x14ac:dyDescent="0.2">
      <c r="A21" s="6"/>
      <c r="B21" s="38"/>
      <c r="C21" s="210" t="s">
        <v>219</v>
      </c>
      <c r="D21" s="288" t="s">
        <v>204</v>
      </c>
      <c r="E21" s="36"/>
      <c r="F21" s="21"/>
      <c r="G21" s="282"/>
      <c r="H21" s="246">
        <v>8</v>
      </c>
      <c r="I21" s="246">
        <v>5</v>
      </c>
      <c r="J21" s="246">
        <v>10</v>
      </c>
      <c r="K21" s="13">
        <v>2.5</v>
      </c>
      <c r="L21" s="12"/>
      <c r="M21" s="282"/>
      <c r="N21" s="282">
        <v>10</v>
      </c>
      <c r="O21" s="246">
        <v>2.5</v>
      </c>
      <c r="P21" s="246">
        <v>10</v>
      </c>
      <c r="Q21" s="246">
        <v>10</v>
      </c>
      <c r="R21" s="13">
        <v>9</v>
      </c>
      <c r="S21" s="12"/>
      <c r="T21" s="282"/>
      <c r="U21" s="282">
        <v>10</v>
      </c>
      <c r="V21" s="246"/>
      <c r="W21" s="246"/>
      <c r="X21" s="246"/>
      <c r="Y21" s="13"/>
      <c r="Z21" s="12"/>
      <c r="AA21" s="282"/>
      <c r="AB21" s="282"/>
      <c r="AC21" s="246"/>
      <c r="AD21" s="246"/>
      <c r="AE21" s="246"/>
      <c r="AF21" s="13"/>
      <c r="AG21" s="12"/>
      <c r="AH21" s="246"/>
      <c r="AI21" s="246"/>
      <c r="AJ21" s="246"/>
      <c r="AK21" s="183">
        <f t="shared" si="4"/>
        <v>77</v>
      </c>
      <c r="AL21" s="184"/>
      <c r="AM21" s="185"/>
      <c r="AN21" s="185"/>
      <c r="AO21" s="185"/>
      <c r="AP21" s="185"/>
      <c r="AQ21" s="185"/>
      <c r="AR21" s="185">
        <f t="shared" si="5"/>
        <v>0</v>
      </c>
    </row>
    <row r="22" spans="1:44" ht="19" x14ac:dyDescent="0.25">
      <c r="A22" s="6"/>
      <c r="B22" s="38"/>
      <c r="C22" s="72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83">
        <f t="shared" si="4"/>
        <v>0</v>
      </c>
      <c r="AL22" s="184"/>
      <c r="AM22" s="185"/>
      <c r="AN22" s="185"/>
      <c r="AO22" s="185"/>
      <c r="AP22" s="185"/>
      <c r="AQ22" s="185"/>
      <c r="AR22" s="185">
        <f t="shared" si="5"/>
        <v>0</v>
      </c>
    </row>
    <row r="23" spans="1:44" ht="19" x14ac:dyDescent="0.25">
      <c r="A23" s="6"/>
      <c r="B23" s="38"/>
      <c r="C23" s="217" t="s">
        <v>108</v>
      </c>
      <c r="D23" s="171" t="s">
        <v>190</v>
      </c>
      <c r="E23" s="51"/>
      <c r="F23" s="31"/>
      <c r="G23" s="140">
        <v>8</v>
      </c>
      <c r="H23" s="140">
        <v>9.5</v>
      </c>
      <c r="I23" s="140">
        <v>8.5</v>
      </c>
      <c r="J23" s="140"/>
      <c r="K23" s="13"/>
      <c r="L23" s="12"/>
      <c r="M23" s="140">
        <v>9.5</v>
      </c>
      <c r="N23" s="140">
        <v>8</v>
      </c>
      <c r="O23" s="140">
        <v>5.5</v>
      </c>
      <c r="P23" s="140">
        <v>8.5</v>
      </c>
      <c r="Q23" s="140"/>
      <c r="R23" s="13"/>
      <c r="S23" s="13"/>
      <c r="T23" s="140"/>
      <c r="U23" s="140"/>
      <c r="V23" s="140"/>
      <c r="W23" s="140"/>
      <c r="X23" s="140"/>
      <c r="Y23" s="13"/>
      <c r="Z23" s="13"/>
      <c r="AA23" s="140"/>
      <c r="AB23" s="140"/>
      <c r="AC23" s="140"/>
      <c r="AD23" s="140"/>
      <c r="AE23" s="140"/>
      <c r="AF23" s="13"/>
      <c r="AG23" s="13"/>
      <c r="AH23" s="140"/>
      <c r="AI23" s="140"/>
      <c r="AJ23" s="140"/>
      <c r="AK23" s="183">
        <f t="shared" si="4"/>
        <v>57.5</v>
      </c>
      <c r="AL23" s="184"/>
      <c r="AM23" s="185"/>
      <c r="AN23" s="185"/>
      <c r="AO23" s="185"/>
      <c r="AP23" s="185"/>
      <c r="AQ23" s="185"/>
      <c r="AR23" s="185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83">
        <f t="shared" si="4"/>
        <v>0</v>
      </c>
      <c r="AL24" s="184"/>
      <c r="AM24" s="185"/>
      <c r="AN24" s="185"/>
      <c r="AO24" s="185"/>
      <c r="AP24" s="185"/>
      <c r="AQ24" s="185"/>
      <c r="AR24" s="185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83">
        <f t="shared" si="4"/>
        <v>0</v>
      </c>
      <c r="AL25" s="184"/>
      <c r="AM25" s="185"/>
      <c r="AN25" s="185"/>
      <c r="AO25" s="185"/>
      <c r="AP25" s="185"/>
      <c r="AQ25" s="185"/>
      <c r="AR25" s="185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83">
        <f t="shared" si="4"/>
        <v>0</v>
      </c>
      <c r="AL26" s="184"/>
      <c r="AM26" s="185"/>
      <c r="AN26" s="185"/>
      <c r="AO26" s="185"/>
      <c r="AP26" s="185"/>
      <c r="AQ26" s="185"/>
      <c r="AR26" s="185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83">
        <f t="shared" si="4"/>
        <v>0</v>
      </c>
      <c r="AL27" s="184"/>
      <c r="AM27" s="185"/>
      <c r="AN27" s="185"/>
      <c r="AO27" s="185"/>
      <c r="AP27" s="185"/>
      <c r="AQ27" s="185"/>
      <c r="AR27" s="185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83">
        <f t="shared" si="4"/>
        <v>0</v>
      </c>
      <c r="AL28" s="184"/>
      <c r="AM28" s="185"/>
      <c r="AN28" s="185"/>
      <c r="AO28" s="185"/>
      <c r="AP28" s="185"/>
      <c r="AQ28" s="185"/>
      <c r="AR28" s="185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83">
        <f t="shared" si="4"/>
        <v>0</v>
      </c>
      <c r="AL29" s="184"/>
      <c r="AM29" s="185"/>
      <c r="AN29" s="185"/>
      <c r="AO29" s="185"/>
      <c r="AP29" s="185"/>
      <c r="AQ29" s="185"/>
      <c r="AR29" s="185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83">
        <f t="shared" si="4"/>
        <v>0</v>
      </c>
      <c r="AL30" s="184"/>
      <c r="AM30" s="185"/>
      <c r="AN30" s="185"/>
      <c r="AO30" s="185"/>
      <c r="AP30" s="185"/>
      <c r="AQ30" s="185"/>
      <c r="AR30" s="185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83">
        <f t="shared" si="4"/>
        <v>0</v>
      </c>
      <c r="AL31" s="184"/>
      <c r="AM31" s="185"/>
      <c r="AN31" s="185"/>
      <c r="AO31" s="185"/>
      <c r="AP31" s="185"/>
      <c r="AQ31" s="185"/>
      <c r="AR31" s="185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83">
        <f t="shared" si="4"/>
        <v>0</v>
      </c>
      <c r="AL32" s="184"/>
      <c r="AM32" s="185"/>
      <c r="AN32" s="185"/>
      <c r="AO32" s="185"/>
      <c r="AP32" s="185"/>
      <c r="AQ32" s="185"/>
      <c r="AR32" s="185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83">
        <f t="shared" si="4"/>
        <v>0</v>
      </c>
      <c r="AL33" s="184"/>
      <c r="AM33" s="185"/>
      <c r="AN33" s="185"/>
      <c r="AO33" s="185"/>
      <c r="AP33" s="185"/>
      <c r="AQ33" s="185"/>
      <c r="AR33" s="185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83">
        <f t="shared" si="4"/>
        <v>0</v>
      </c>
      <c r="AL34" s="184"/>
      <c r="AM34" s="185"/>
      <c r="AN34" s="185"/>
      <c r="AO34" s="185"/>
      <c r="AP34" s="185"/>
      <c r="AQ34" s="185"/>
      <c r="AR34" s="185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83">
        <f t="shared" si="4"/>
        <v>0</v>
      </c>
      <c r="AL35" s="184"/>
      <c r="AM35" s="185"/>
      <c r="AN35" s="185"/>
      <c r="AO35" s="185"/>
      <c r="AP35" s="185"/>
      <c r="AQ35" s="185"/>
      <c r="AR35" s="185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83">
        <f t="shared" si="4"/>
        <v>0</v>
      </c>
      <c r="AL36" s="184"/>
      <c r="AM36" s="185"/>
      <c r="AN36" s="185"/>
      <c r="AO36" s="185"/>
      <c r="AP36" s="185"/>
      <c r="AQ36" s="185"/>
      <c r="AR36" s="185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83">
        <f t="shared" si="4"/>
        <v>0</v>
      </c>
      <c r="AL37" s="184"/>
      <c r="AM37" s="185"/>
      <c r="AN37" s="185"/>
      <c r="AO37" s="185"/>
      <c r="AP37" s="185"/>
      <c r="AQ37" s="185"/>
      <c r="AR37" s="185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83">
        <f t="shared" si="4"/>
        <v>0</v>
      </c>
      <c r="AL38" s="184"/>
      <c r="AM38" s="185"/>
      <c r="AN38" s="185"/>
      <c r="AO38" s="185"/>
      <c r="AP38" s="185"/>
      <c r="AQ38" s="185"/>
      <c r="AR38" s="185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83">
        <f t="shared" si="4"/>
        <v>0</v>
      </c>
      <c r="AL39" s="184"/>
      <c r="AM39" s="185"/>
      <c r="AN39" s="185"/>
      <c r="AO39" s="185"/>
      <c r="AP39" s="185"/>
      <c r="AQ39" s="185"/>
      <c r="AR39" s="185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83">
        <f t="shared" si="4"/>
        <v>0</v>
      </c>
      <c r="AL40" s="184"/>
      <c r="AM40" s="185"/>
      <c r="AN40" s="185"/>
      <c r="AO40" s="185"/>
      <c r="AP40" s="185"/>
      <c r="AQ40" s="185"/>
      <c r="AR40" s="185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83">
        <f t="shared" si="4"/>
        <v>0</v>
      </c>
      <c r="AL41" s="184"/>
      <c r="AM41" s="185"/>
      <c r="AN41" s="185"/>
      <c r="AO41" s="185"/>
      <c r="AP41" s="185"/>
      <c r="AQ41" s="185"/>
      <c r="AR41" s="185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83">
        <f t="shared" si="4"/>
        <v>0</v>
      </c>
      <c r="AL42" s="184"/>
      <c r="AM42" s="185"/>
      <c r="AN42" s="185"/>
      <c r="AO42" s="185"/>
      <c r="AP42" s="185"/>
      <c r="AQ42" s="185"/>
      <c r="AR42" s="185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83">
        <f t="shared" si="4"/>
        <v>0</v>
      </c>
      <c r="AL43" s="184"/>
      <c r="AM43" s="185"/>
      <c r="AN43" s="185"/>
      <c r="AO43" s="185"/>
      <c r="AP43" s="185"/>
      <c r="AQ43" s="185"/>
      <c r="AR43" s="185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83">
        <f t="shared" si="4"/>
        <v>0</v>
      </c>
      <c r="AL44" s="184"/>
      <c r="AM44" s="185"/>
      <c r="AN44" s="185"/>
      <c r="AO44" s="185"/>
      <c r="AP44" s="185"/>
      <c r="AQ44" s="185"/>
      <c r="AR44" s="185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83">
        <f t="shared" si="4"/>
        <v>0</v>
      </c>
      <c r="AL45" s="184"/>
      <c r="AM45" s="185"/>
      <c r="AN45" s="185"/>
      <c r="AO45" s="185"/>
      <c r="AP45" s="185"/>
      <c r="AQ45" s="185"/>
      <c r="AR45" s="185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83">
        <f t="shared" si="4"/>
        <v>0</v>
      </c>
      <c r="AL46" s="184"/>
      <c r="AM46" s="185"/>
      <c r="AN46" s="185"/>
      <c r="AO46" s="185"/>
      <c r="AP46" s="185"/>
      <c r="AQ46" s="185"/>
      <c r="AR46" s="185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15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6"/>
      <c r="O48">
        <v>260765</v>
      </c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758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50" spans="6:15" x14ac:dyDescent="0.2">
      <c r="N50" s="257"/>
      <c r="O50">
        <v>255435</v>
      </c>
    </row>
    <row r="52" spans="6:15" x14ac:dyDescent="0.2">
      <c r="N52" s="258"/>
      <c r="O52">
        <v>255434</v>
      </c>
    </row>
    <row r="54" spans="6:15" x14ac:dyDescent="0.2">
      <c r="N54" s="261"/>
      <c r="O54">
        <v>255433</v>
      </c>
    </row>
    <row r="61" spans="6:15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D19:D21">
    <cfRule type="expression" dxfId="12" priority="66">
      <formula>OR(D$3="Sa",D$3="So")</formula>
    </cfRule>
  </conditionalFormatting>
  <conditionalFormatting sqref="G3:AJ46">
    <cfRule type="expression" dxfId="10" priority="2">
      <formula>OR(G$3="Sa",G$3="So")</formula>
    </cfRule>
  </conditionalFormatting>
  <conditionalFormatting sqref="N48">
    <cfRule type="expression" dxfId="8" priority="78">
      <formula>OR(N$3="Sa",N$3="So")</formula>
    </cfRule>
  </conditionalFormatting>
  <conditionalFormatting sqref="N50">
    <cfRule type="expression" dxfId="6" priority="76">
      <formula>OR(N$3="Sa",N$3="So")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6551A9A9-F571-744C-AF04-B9938FC986AA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D19:D21</xm:sqref>
        </x14:conditionalFormatting>
        <x14:conditionalFormatting xmlns:xm="http://schemas.microsoft.com/office/excel/2006/main">
          <x14:cfRule type="expression" priority="1" id="{520AAB5B-6DE4-584E-AE10-9B8EE28CC74F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  <x14:conditionalFormatting xmlns:xm="http://schemas.microsoft.com/office/excel/2006/main">
          <x14:cfRule type="expression" priority="77" id="{CFC42B3A-5486-694B-90B9-7675D3ECF78C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N48</xm:sqref>
        </x14:conditionalFormatting>
        <x14:conditionalFormatting xmlns:xm="http://schemas.microsoft.com/office/excel/2006/main">
          <x14:cfRule type="expression" priority="75" id="{43A96A7F-16C5-7F41-9196-B8A80C50E1DA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N50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309" t="str">
        <f>TEXT(C2,"MMMM")</f>
        <v>Oktober</v>
      </c>
      <c r="E2" s="309"/>
      <c r="F2" s="31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19" t="s">
        <v>29</v>
      </c>
      <c r="AM2" s="314" t="s">
        <v>0</v>
      </c>
      <c r="AN2" s="314"/>
      <c r="AO2" s="314"/>
      <c r="AP2" s="314"/>
      <c r="AQ2" s="314"/>
      <c r="AR2" s="314"/>
      <c r="AS2" s="314"/>
    </row>
    <row r="3" spans="1:45" ht="15.75" customHeight="1" x14ac:dyDescent="0.2">
      <c r="A3" s="6"/>
      <c r="B3" s="41"/>
      <c r="C3" s="307" t="s">
        <v>2</v>
      </c>
      <c r="D3" s="315" t="s">
        <v>37</v>
      </c>
      <c r="E3" s="315" t="s">
        <v>3</v>
      </c>
      <c r="F3" s="315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319"/>
      <c r="AM3" s="190" t="s">
        <v>31</v>
      </c>
      <c r="AN3" s="190" t="s">
        <v>30</v>
      </c>
      <c r="AO3" s="190" t="s">
        <v>32</v>
      </c>
      <c r="AP3" s="190" t="s">
        <v>33</v>
      </c>
      <c r="AQ3" s="190" t="s">
        <v>56</v>
      </c>
      <c r="AR3" s="190" t="s">
        <v>59</v>
      </c>
      <c r="AS3" s="308" t="s">
        <v>1</v>
      </c>
    </row>
    <row r="4" spans="1:45" s="3" customFormat="1" ht="23.25" customHeight="1" x14ac:dyDescent="0.2">
      <c r="A4" s="9"/>
      <c r="B4" s="42"/>
      <c r="C4" s="307"/>
      <c r="D4" s="315"/>
      <c r="E4" s="315"/>
      <c r="F4" s="315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319"/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190" t="s">
        <v>160</v>
      </c>
      <c r="AS4" s="308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83">
        <f t="shared" ref="AL5:AL46" si="5">SUM(G5:AK5)</f>
        <v>0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83">
        <f>SUM(G6:AK6)</f>
        <v>0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80"/>
      <c r="I8" s="12"/>
      <c r="J8" s="12"/>
      <c r="K8" s="180"/>
      <c r="L8" s="12"/>
      <c r="M8" s="180"/>
      <c r="N8" s="180"/>
      <c r="O8" s="180"/>
      <c r="P8" s="12"/>
      <c r="Q8" s="12"/>
      <c r="R8" s="180"/>
      <c r="S8" s="180"/>
      <c r="T8" s="180"/>
      <c r="U8" s="180"/>
      <c r="V8" s="180"/>
      <c r="W8" s="12"/>
      <c r="X8" s="12"/>
      <c r="Y8" s="180"/>
      <c r="Z8" s="180"/>
      <c r="AA8" s="180"/>
      <c r="AB8" s="180"/>
      <c r="AC8" s="180"/>
      <c r="AD8" s="12"/>
      <c r="AE8" s="12"/>
      <c r="AF8" s="180"/>
      <c r="AG8" s="180"/>
      <c r="AH8" s="180"/>
      <c r="AI8" s="180"/>
      <c r="AJ8" s="180"/>
      <c r="AK8" s="180"/>
      <c r="AL8" s="183">
        <f t="shared" si="5"/>
        <v>0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80"/>
      <c r="I9" s="12"/>
      <c r="J9" s="12"/>
      <c r="K9" s="180"/>
      <c r="L9" s="12"/>
      <c r="M9" s="180"/>
      <c r="N9" s="180"/>
      <c r="O9" s="180"/>
      <c r="P9" s="12"/>
      <c r="Q9" s="12"/>
      <c r="R9" s="180"/>
      <c r="S9" s="180"/>
      <c r="T9" s="180"/>
      <c r="U9" s="180"/>
      <c r="V9" s="180"/>
      <c r="W9" s="12"/>
      <c r="X9" s="12"/>
      <c r="Y9" s="180"/>
      <c r="Z9" s="180"/>
      <c r="AA9" s="180"/>
      <c r="AB9" s="180"/>
      <c r="AC9" s="180"/>
      <c r="AD9" s="12"/>
      <c r="AE9" s="12"/>
      <c r="AF9" s="180"/>
      <c r="AG9" s="180"/>
      <c r="AH9" s="180"/>
      <c r="AI9" s="180"/>
      <c r="AJ9" s="180"/>
      <c r="AK9" s="180"/>
      <c r="AL9" s="183">
        <f t="shared" si="5"/>
        <v>0</v>
      </c>
      <c r="AM9" s="184"/>
      <c r="AN9" s="185"/>
      <c r="AO9" s="185"/>
      <c r="AP9" s="185"/>
      <c r="AQ9" s="185"/>
      <c r="AR9" s="185"/>
      <c r="AS9" s="185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83">
        <f t="shared" si="5"/>
        <v>0</v>
      </c>
      <c r="AM10" s="184"/>
      <c r="AN10" s="185"/>
      <c r="AO10" s="185"/>
      <c r="AP10" s="185"/>
      <c r="AQ10" s="185"/>
      <c r="AR10" s="185"/>
      <c r="AS10" s="185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83">
        <f t="shared" si="5"/>
        <v>0</v>
      </c>
      <c r="AM11" s="184"/>
      <c r="AN11" s="185"/>
      <c r="AO11" s="185"/>
      <c r="AP11" s="185"/>
      <c r="AQ11" s="185"/>
      <c r="AR11" s="185"/>
      <c r="AS11" s="185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83">
        <f t="shared" si="5"/>
        <v>0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83">
        <f t="shared" si="5"/>
        <v>0</v>
      </c>
      <c r="AM13" s="184"/>
      <c r="AN13" s="185"/>
      <c r="AO13" s="185"/>
      <c r="AP13" s="185"/>
      <c r="AQ13" s="185"/>
      <c r="AR13" s="185"/>
      <c r="AS13" s="185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83">
        <f t="shared" si="5"/>
        <v>0</v>
      </c>
      <c r="AM14" s="184"/>
      <c r="AN14" s="185"/>
      <c r="AO14" s="185"/>
      <c r="AP14" s="185"/>
      <c r="AQ14" s="185"/>
      <c r="AR14" s="185"/>
      <c r="AS14" s="185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83">
        <f t="shared" si="5"/>
        <v>0</v>
      </c>
      <c r="AM15" s="184"/>
      <c r="AN15" s="185"/>
      <c r="AO15" s="185"/>
      <c r="AP15" s="185"/>
      <c r="AQ15" s="185"/>
      <c r="AR15" s="185"/>
      <c r="AS15" s="185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83">
        <f t="shared" si="5"/>
        <v>0</v>
      </c>
      <c r="AM16" s="184"/>
      <c r="AN16" s="185"/>
      <c r="AO16" s="185"/>
      <c r="AP16" s="185"/>
      <c r="AQ16" s="185"/>
      <c r="AR16" s="185"/>
      <c r="AS16" s="185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83">
        <f t="shared" si="5"/>
        <v>0</v>
      </c>
      <c r="AM17" s="184"/>
      <c r="AN17" s="185"/>
      <c r="AO17" s="185"/>
      <c r="AP17" s="185"/>
      <c r="AQ17" s="185"/>
      <c r="AR17" s="185"/>
      <c r="AS17" s="185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83">
        <f t="shared" si="5"/>
        <v>0</v>
      </c>
      <c r="AM19" s="184"/>
      <c r="AN19" s="185"/>
      <c r="AO19" s="185"/>
      <c r="AP19" s="185"/>
      <c r="AQ19" s="185"/>
      <c r="AR19" s="185"/>
      <c r="AS19" s="185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83">
        <f t="shared" si="5"/>
        <v>0</v>
      </c>
      <c r="AM20" s="184"/>
      <c r="AN20" s="185"/>
      <c r="AO20" s="185"/>
      <c r="AP20" s="185"/>
      <c r="AQ20" s="185"/>
      <c r="AR20" s="185"/>
      <c r="AS20" s="185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83">
        <f t="shared" si="5"/>
        <v>0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83">
        <f t="shared" si="5"/>
        <v>0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83">
        <f t="shared" si="5"/>
        <v>0</v>
      </c>
      <c r="AM23" s="184"/>
      <c r="AN23" s="185"/>
      <c r="AO23" s="185"/>
      <c r="AP23" s="185"/>
      <c r="AQ23" s="185"/>
      <c r="AR23" s="185"/>
      <c r="AS23" s="185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83">
        <f t="shared" si="5"/>
        <v>0</v>
      </c>
      <c r="AM24" s="184"/>
      <c r="AN24" s="185"/>
      <c r="AO24" s="185"/>
      <c r="AP24" s="185"/>
      <c r="AQ24" s="185"/>
      <c r="AR24" s="185"/>
      <c r="AS24" s="185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83">
        <f t="shared" si="5"/>
        <v>0</v>
      </c>
      <c r="AM25" s="184"/>
      <c r="AN25" s="185"/>
      <c r="AO25" s="185"/>
      <c r="AP25" s="185"/>
      <c r="AQ25" s="185"/>
      <c r="AR25" s="185"/>
      <c r="AS25" s="185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83">
        <f t="shared" si="5"/>
        <v>0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83">
        <f t="shared" si="5"/>
        <v>0</v>
      </c>
      <c r="AM27" s="184"/>
      <c r="AN27" s="185"/>
      <c r="AO27" s="185"/>
      <c r="AP27" s="185"/>
      <c r="AQ27" s="185"/>
      <c r="AR27" s="185"/>
      <c r="AS27" s="185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83">
        <f t="shared" si="5"/>
        <v>0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83">
        <f t="shared" si="5"/>
        <v>0</v>
      </c>
      <c r="AM29" s="184"/>
      <c r="AN29" s="185"/>
      <c r="AO29" s="185"/>
      <c r="AP29" s="185"/>
      <c r="AQ29" s="185"/>
      <c r="AR29" s="185"/>
      <c r="AS29" s="185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83">
        <f t="shared" si="5"/>
        <v>0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83">
        <f t="shared" si="5"/>
        <v>0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83">
        <f t="shared" si="5"/>
        <v>0</v>
      </c>
      <c r="AM33" s="184"/>
      <c r="AN33" s="185"/>
      <c r="AO33" s="185"/>
      <c r="AP33" s="185"/>
      <c r="AQ33" s="185"/>
      <c r="AR33" s="185"/>
      <c r="AS33" s="185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83">
        <f t="shared" si="5"/>
        <v>0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83">
        <f t="shared" si="5"/>
        <v>0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309" t="str">
        <f>TEXT(C2,"MMMM")</f>
        <v>November</v>
      </c>
      <c r="E2" s="309"/>
      <c r="F2" s="310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319" t="s">
        <v>29</v>
      </c>
      <c r="AL2" s="314" t="s">
        <v>0</v>
      </c>
      <c r="AM2" s="314"/>
      <c r="AN2" s="314"/>
      <c r="AO2" s="314"/>
      <c r="AP2" s="314"/>
      <c r="AQ2" s="314"/>
      <c r="AR2" s="314"/>
    </row>
    <row r="3" spans="1:44" ht="15.75" customHeight="1" x14ac:dyDescent="0.2">
      <c r="A3" s="6"/>
      <c r="B3" s="41"/>
      <c r="C3" s="307" t="s">
        <v>2</v>
      </c>
      <c r="D3" s="315" t="s">
        <v>37</v>
      </c>
      <c r="E3" s="315" t="s">
        <v>3</v>
      </c>
      <c r="F3" s="315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319"/>
      <c r="AL3" s="190" t="s">
        <v>31</v>
      </c>
      <c r="AM3" s="190" t="s">
        <v>30</v>
      </c>
      <c r="AN3" s="190" t="s">
        <v>32</v>
      </c>
      <c r="AO3" s="190" t="s">
        <v>33</v>
      </c>
      <c r="AP3" s="190" t="s">
        <v>56</v>
      </c>
      <c r="AQ3" s="190" t="s">
        <v>59</v>
      </c>
      <c r="AR3" s="308" t="s">
        <v>1</v>
      </c>
    </row>
    <row r="4" spans="1:44" s="3" customFormat="1" ht="23.25" customHeight="1" x14ac:dyDescent="0.2">
      <c r="A4" s="9"/>
      <c r="B4" s="42"/>
      <c r="C4" s="307"/>
      <c r="D4" s="315"/>
      <c r="E4" s="315"/>
      <c r="F4" s="315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319"/>
      <c r="AL4" s="190" t="s">
        <v>160</v>
      </c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308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83">
        <f t="shared" ref="AK5:AK46" si="4">SUM(G5:AJ5)</f>
        <v>0</v>
      </c>
      <c r="AL5" s="184"/>
      <c r="AM5" s="185"/>
      <c r="AN5" s="185"/>
      <c r="AO5" s="185"/>
      <c r="AP5" s="185"/>
      <c r="AQ5" s="185"/>
      <c r="AR5" s="185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83">
        <f t="shared" si="4"/>
        <v>0</v>
      </c>
      <c r="AL6" s="184"/>
      <c r="AM6" s="185"/>
      <c r="AN6" s="185"/>
      <c r="AO6" s="185"/>
      <c r="AP6" s="185"/>
      <c r="AQ6" s="185"/>
      <c r="AR6" s="185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83">
        <f t="shared" si="4"/>
        <v>0</v>
      </c>
      <c r="AL7" s="184"/>
      <c r="AM7" s="185"/>
      <c r="AN7" s="185"/>
      <c r="AO7" s="185"/>
      <c r="AP7" s="185"/>
      <c r="AQ7" s="185"/>
      <c r="AR7" s="185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80"/>
      <c r="I8" s="12"/>
      <c r="J8" s="12"/>
      <c r="K8" s="180"/>
      <c r="L8" s="12"/>
      <c r="M8" s="180"/>
      <c r="N8" s="180"/>
      <c r="O8" s="180"/>
      <c r="P8" s="12"/>
      <c r="Q8" s="12"/>
      <c r="R8" s="180"/>
      <c r="S8" s="180"/>
      <c r="T8" s="180"/>
      <c r="U8" s="180"/>
      <c r="V8" s="180"/>
      <c r="W8" s="12"/>
      <c r="X8" s="12"/>
      <c r="Y8" s="180"/>
      <c r="Z8" s="180"/>
      <c r="AA8" s="180"/>
      <c r="AB8" s="180"/>
      <c r="AC8" s="180"/>
      <c r="AD8" s="12"/>
      <c r="AE8" s="12"/>
      <c r="AF8" s="180"/>
      <c r="AG8" s="180"/>
      <c r="AH8" s="180"/>
      <c r="AI8" s="180"/>
      <c r="AJ8" s="189"/>
      <c r="AK8" s="183">
        <f t="shared" si="4"/>
        <v>0</v>
      </c>
      <c r="AL8" s="184"/>
      <c r="AM8" s="185"/>
      <c r="AN8" s="185"/>
      <c r="AO8" s="185"/>
      <c r="AP8" s="185"/>
      <c r="AQ8" s="185"/>
      <c r="AR8" s="185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80"/>
      <c r="I9" s="12"/>
      <c r="J9" s="12"/>
      <c r="K9" s="180"/>
      <c r="L9" s="12"/>
      <c r="M9" s="180"/>
      <c r="N9" s="180"/>
      <c r="O9" s="180"/>
      <c r="P9" s="12"/>
      <c r="Q9" s="12"/>
      <c r="R9" s="180"/>
      <c r="S9" s="180"/>
      <c r="T9" s="180"/>
      <c r="U9" s="180"/>
      <c r="V9" s="180"/>
      <c r="W9" s="12"/>
      <c r="X9" s="12"/>
      <c r="Y9" s="180"/>
      <c r="Z9" s="180"/>
      <c r="AA9" s="180"/>
      <c r="AB9" s="180"/>
      <c r="AC9" s="180"/>
      <c r="AD9" s="12"/>
      <c r="AE9" s="12"/>
      <c r="AF9" s="180"/>
      <c r="AG9" s="180"/>
      <c r="AH9" s="180"/>
      <c r="AI9" s="180"/>
      <c r="AJ9" s="180"/>
      <c r="AK9" s="183">
        <f t="shared" si="4"/>
        <v>0</v>
      </c>
      <c r="AL9" s="184"/>
      <c r="AM9" s="185"/>
      <c r="AN9" s="185"/>
      <c r="AO9" s="185"/>
      <c r="AP9" s="185"/>
      <c r="AQ9" s="185"/>
      <c r="AR9" s="185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83">
        <f t="shared" si="4"/>
        <v>0</v>
      </c>
      <c r="AL10" s="184"/>
      <c r="AM10" s="185"/>
      <c r="AN10" s="185"/>
      <c r="AO10" s="185"/>
      <c r="AP10" s="185"/>
      <c r="AQ10" s="185"/>
      <c r="AR10" s="185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83">
        <f t="shared" si="4"/>
        <v>0</v>
      </c>
      <c r="AL11" s="184"/>
      <c r="AM11" s="185"/>
      <c r="AN11" s="185"/>
      <c r="AO11" s="185"/>
      <c r="AP11" s="185"/>
      <c r="AQ11" s="185"/>
      <c r="AR11" s="185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83">
        <f t="shared" si="4"/>
        <v>0</v>
      </c>
      <c r="AL12" s="184"/>
      <c r="AM12" s="185"/>
      <c r="AN12" s="185"/>
      <c r="AO12" s="185"/>
      <c r="AP12" s="185"/>
      <c r="AQ12" s="185"/>
      <c r="AR12" s="185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83">
        <f t="shared" si="4"/>
        <v>0</v>
      </c>
      <c r="AL13" s="184"/>
      <c r="AM13" s="185"/>
      <c r="AN13" s="185"/>
      <c r="AO13" s="185"/>
      <c r="AP13" s="185"/>
      <c r="AQ13" s="185"/>
      <c r="AR13" s="185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83">
        <f t="shared" si="4"/>
        <v>0</v>
      </c>
      <c r="AL14" s="184"/>
      <c r="AM14" s="185"/>
      <c r="AN14" s="185"/>
      <c r="AO14" s="185"/>
      <c r="AP14" s="185"/>
      <c r="AQ14" s="185"/>
      <c r="AR14" s="185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83">
        <f t="shared" si="4"/>
        <v>0</v>
      </c>
      <c r="AL15" s="184"/>
      <c r="AM15" s="185"/>
      <c r="AN15" s="185"/>
      <c r="AO15" s="185"/>
      <c r="AP15" s="185"/>
      <c r="AQ15" s="185"/>
      <c r="AR15" s="185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83">
        <f t="shared" si="4"/>
        <v>0</v>
      </c>
      <c r="AL16" s="184"/>
      <c r="AM16" s="185"/>
      <c r="AN16" s="185"/>
      <c r="AO16" s="185"/>
      <c r="AP16" s="185"/>
      <c r="AQ16" s="185"/>
      <c r="AR16" s="185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83">
        <f t="shared" si="4"/>
        <v>0</v>
      </c>
      <c r="AL17" s="184"/>
      <c r="AM17" s="185"/>
      <c r="AN17" s="185"/>
      <c r="AO17" s="185"/>
      <c r="AP17" s="185"/>
      <c r="AQ17" s="185"/>
      <c r="AR17" s="185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83">
        <f t="shared" si="4"/>
        <v>0</v>
      </c>
      <c r="AL18" s="184"/>
      <c r="AM18" s="185"/>
      <c r="AN18" s="185"/>
      <c r="AO18" s="185"/>
      <c r="AP18" s="185"/>
      <c r="AQ18" s="185"/>
      <c r="AR18" s="185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83">
        <f t="shared" si="4"/>
        <v>0</v>
      </c>
      <c r="AL19" s="184"/>
      <c r="AM19" s="185"/>
      <c r="AN19" s="185"/>
      <c r="AO19" s="185"/>
      <c r="AP19" s="185"/>
      <c r="AQ19" s="185"/>
      <c r="AR19" s="185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83">
        <f t="shared" si="4"/>
        <v>0</v>
      </c>
      <c r="AL20" s="184"/>
      <c r="AM20" s="185"/>
      <c r="AN20" s="185"/>
      <c r="AO20" s="185"/>
      <c r="AP20" s="185"/>
      <c r="AQ20" s="185"/>
      <c r="AR20" s="185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83">
        <f t="shared" si="4"/>
        <v>0</v>
      </c>
      <c r="AL21" s="184"/>
      <c r="AM21" s="185"/>
      <c r="AN21" s="185"/>
      <c r="AO21" s="185"/>
      <c r="AP21" s="185"/>
      <c r="AQ21" s="185"/>
      <c r="AR21" s="185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83">
        <f t="shared" si="4"/>
        <v>0</v>
      </c>
      <c r="AL22" s="184"/>
      <c r="AM22" s="185"/>
      <c r="AN22" s="185"/>
      <c r="AO22" s="185"/>
      <c r="AP22" s="185"/>
      <c r="AQ22" s="185"/>
      <c r="AR22" s="185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83">
        <f t="shared" si="4"/>
        <v>0</v>
      </c>
      <c r="AL23" s="184"/>
      <c r="AM23" s="185"/>
      <c r="AN23" s="185"/>
      <c r="AO23" s="185"/>
      <c r="AP23" s="185"/>
      <c r="AQ23" s="185"/>
      <c r="AR23" s="185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83">
        <f t="shared" si="4"/>
        <v>0</v>
      </c>
      <c r="AL24" s="184"/>
      <c r="AM24" s="185"/>
      <c r="AN24" s="185"/>
      <c r="AO24" s="185"/>
      <c r="AP24" s="185"/>
      <c r="AQ24" s="185"/>
      <c r="AR24" s="185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83">
        <f t="shared" si="4"/>
        <v>0</v>
      </c>
      <c r="AL25" s="184"/>
      <c r="AM25" s="185"/>
      <c r="AN25" s="185"/>
      <c r="AO25" s="185"/>
      <c r="AP25" s="185"/>
      <c r="AQ25" s="185"/>
      <c r="AR25" s="185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83">
        <f t="shared" si="4"/>
        <v>0</v>
      </c>
      <c r="AL26" s="184"/>
      <c r="AM26" s="185"/>
      <c r="AN26" s="185"/>
      <c r="AO26" s="185"/>
      <c r="AP26" s="185"/>
      <c r="AQ26" s="185"/>
      <c r="AR26" s="185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83">
        <f t="shared" si="4"/>
        <v>0</v>
      </c>
      <c r="AL27" s="184"/>
      <c r="AM27" s="185"/>
      <c r="AN27" s="185"/>
      <c r="AO27" s="185"/>
      <c r="AP27" s="185"/>
      <c r="AQ27" s="185"/>
      <c r="AR27" s="185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83">
        <f t="shared" si="4"/>
        <v>0</v>
      </c>
      <c r="AL28" s="184"/>
      <c r="AM28" s="185"/>
      <c r="AN28" s="185"/>
      <c r="AO28" s="185"/>
      <c r="AP28" s="185"/>
      <c r="AQ28" s="185"/>
      <c r="AR28" s="185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83">
        <f t="shared" si="4"/>
        <v>0</v>
      </c>
      <c r="AL29" s="184"/>
      <c r="AM29" s="185"/>
      <c r="AN29" s="185"/>
      <c r="AO29" s="185"/>
      <c r="AP29" s="185"/>
      <c r="AQ29" s="185"/>
      <c r="AR29" s="185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83">
        <f t="shared" si="4"/>
        <v>0</v>
      </c>
      <c r="AL30" s="184"/>
      <c r="AM30" s="185"/>
      <c r="AN30" s="185"/>
      <c r="AO30" s="185"/>
      <c r="AP30" s="185"/>
      <c r="AQ30" s="185"/>
      <c r="AR30" s="185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83">
        <f t="shared" si="4"/>
        <v>0</v>
      </c>
      <c r="AL31" s="184"/>
      <c r="AM31" s="185"/>
      <c r="AN31" s="185"/>
      <c r="AO31" s="185"/>
      <c r="AP31" s="185"/>
      <c r="AQ31" s="185"/>
      <c r="AR31" s="185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83">
        <f t="shared" si="4"/>
        <v>0</v>
      </c>
      <c r="AL32" s="184"/>
      <c r="AM32" s="185"/>
      <c r="AN32" s="185"/>
      <c r="AO32" s="185"/>
      <c r="AP32" s="185"/>
      <c r="AQ32" s="185"/>
      <c r="AR32" s="185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83">
        <f t="shared" si="4"/>
        <v>0</v>
      </c>
      <c r="AL33" s="184"/>
      <c r="AM33" s="185"/>
      <c r="AN33" s="185"/>
      <c r="AO33" s="185"/>
      <c r="AP33" s="185"/>
      <c r="AQ33" s="185"/>
      <c r="AR33" s="185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83">
        <f t="shared" si="4"/>
        <v>0</v>
      </c>
      <c r="AL34" s="184"/>
      <c r="AM34" s="185"/>
      <c r="AN34" s="185"/>
      <c r="AO34" s="185"/>
      <c r="AP34" s="185"/>
      <c r="AQ34" s="185"/>
      <c r="AR34" s="185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83">
        <f t="shared" si="4"/>
        <v>0</v>
      </c>
      <c r="AL35" s="184"/>
      <c r="AM35" s="185"/>
      <c r="AN35" s="185"/>
      <c r="AO35" s="185"/>
      <c r="AP35" s="185"/>
      <c r="AQ35" s="185"/>
      <c r="AR35" s="185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83">
        <f t="shared" si="4"/>
        <v>0</v>
      </c>
      <c r="AL36" s="184"/>
      <c r="AM36" s="185"/>
      <c r="AN36" s="185"/>
      <c r="AO36" s="185"/>
      <c r="AP36" s="185"/>
      <c r="AQ36" s="185"/>
      <c r="AR36" s="185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83">
        <f t="shared" si="4"/>
        <v>0</v>
      </c>
      <c r="AL37" s="184"/>
      <c r="AM37" s="185"/>
      <c r="AN37" s="185"/>
      <c r="AO37" s="185"/>
      <c r="AP37" s="185"/>
      <c r="AQ37" s="185"/>
      <c r="AR37" s="185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83">
        <f t="shared" si="4"/>
        <v>0</v>
      </c>
      <c r="AL38" s="184"/>
      <c r="AM38" s="185"/>
      <c r="AN38" s="185"/>
      <c r="AO38" s="185"/>
      <c r="AP38" s="185"/>
      <c r="AQ38" s="185"/>
      <c r="AR38" s="185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83">
        <f t="shared" si="4"/>
        <v>0</v>
      </c>
      <c r="AL39" s="184"/>
      <c r="AM39" s="185"/>
      <c r="AN39" s="185"/>
      <c r="AO39" s="185"/>
      <c r="AP39" s="185"/>
      <c r="AQ39" s="185"/>
      <c r="AR39" s="185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83">
        <f t="shared" si="4"/>
        <v>0</v>
      </c>
      <c r="AL40" s="184"/>
      <c r="AM40" s="185"/>
      <c r="AN40" s="185"/>
      <c r="AO40" s="185"/>
      <c r="AP40" s="185"/>
      <c r="AQ40" s="185"/>
      <c r="AR40" s="185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83">
        <f t="shared" si="4"/>
        <v>0</v>
      </c>
      <c r="AL41" s="184"/>
      <c r="AM41" s="185"/>
      <c r="AN41" s="185"/>
      <c r="AO41" s="185"/>
      <c r="AP41" s="185"/>
      <c r="AQ41" s="185"/>
      <c r="AR41" s="185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83">
        <f t="shared" si="4"/>
        <v>0</v>
      </c>
      <c r="AL42" s="184"/>
      <c r="AM42" s="185"/>
      <c r="AN42" s="185"/>
      <c r="AO42" s="185"/>
      <c r="AP42" s="185"/>
      <c r="AQ42" s="185"/>
      <c r="AR42" s="185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83">
        <f t="shared" si="4"/>
        <v>0</v>
      </c>
      <c r="AL43" s="184"/>
      <c r="AM43" s="185"/>
      <c r="AN43" s="185"/>
      <c r="AO43" s="185"/>
      <c r="AP43" s="185"/>
      <c r="AQ43" s="185"/>
      <c r="AR43" s="185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83">
        <f t="shared" si="4"/>
        <v>0</v>
      </c>
      <c r="AL44" s="184"/>
      <c r="AM44" s="185"/>
      <c r="AN44" s="185"/>
      <c r="AO44" s="185"/>
      <c r="AP44" s="185"/>
      <c r="AQ44" s="185"/>
      <c r="AR44" s="185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83">
        <f t="shared" si="4"/>
        <v>0</v>
      </c>
      <c r="AL45" s="184"/>
      <c r="AM45" s="185"/>
      <c r="AN45" s="185"/>
      <c r="AO45" s="185"/>
      <c r="AP45" s="185"/>
      <c r="AQ45" s="185"/>
      <c r="AR45" s="185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83">
        <f t="shared" si="4"/>
        <v>0</v>
      </c>
      <c r="AL46" s="184"/>
      <c r="AM46" s="185"/>
      <c r="AN46" s="185"/>
      <c r="AO46" s="185"/>
      <c r="AP46" s="185"/>
      <c r="AQ46" s="185"/>
      <c r="AR46" s="185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309" t="str">
        <f>TEXT(C2,"MMMM")</f>
        <v>Dezember</v>
      </c>
      <c r="E2" s="309"/>
      <c r="F2" s="31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19" t="s">
        <v>29</v>
      </c>
      <c r="AM2" s="314" t="s">
        <v>0</v>
      </c>
      <c r="AN2" s="314"/>
      <c r="AO2" s="314"/>
      <c r="AP2" s="314"/>
      <c r="AQ2" s="314"/>
      <c r="AR2" s="314"/>
      <c r="AS2" s="314"/>
    </row>
    <row r="3" spans="1:45" ht="15.75" customHeight="1" x14ac:dyDescent="0.2">
      <c r="A3" s="6"/>
      <c r="B3" s="41"/>
      <c r="C3" s="307" t="s">
        <v>2</v>
      </c>
      <c r="D3" s="315" t="s">
        <v>37</v>
      </c>
      <c r="E3" s="315" t="s">
        <v>3</v>
      </c>
      <c r="F3" s="315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319"/>
      <c r="AM3" s="190" t="s">
        <v>31</v>
      </c>
      <c r="AN3" s="190" t="s">
        <v>30</v>
      </c>
      <c r="AO3" s="190" t="s">
        <v>32</v>
      </c>
      <c r="AP3" s="190" t="s">
        <v>33</v>
      </c>
      <c r="AQ3" s="190" t="s">
        <v>56</v>
      </c>
      <c r="AR3" s="190" t="s">
        <v>59</v>
      </c>
      <c r="AS3" s="308" t="s">
        <v>1</v>
      </c>
    </row>
    <row r="4" spans="1:45" s="3" customFormat="1" ht="23.25" customHeight="1" x14ac:dyDescent="0.2">
      <c r="A4" s="9"/>
      <c r="B4" s="42"/>
      <c r="C4" s="307"/>
      <c r="D4" s="315"/>
      <c r="E4" s="315"/>
      <c r="F4" s="315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319"/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190" t="s">
        <v>160</v>
      </c>
      <c r="AS4" s="308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83">
        <f t="shared" ref="AL5:AL46" si="5">SUM(G5:AK5)</f>
        <v>0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83">
        <f>SUM(G6:AK6)</f>
        <v>0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80"/>
      <c r="I8" s="12"/>
      <c r="J8" s="12"/>
      <c r="K8" s="180"/>
      <c r="L8" s="12"/>
      <c r="M8" s="180"/>
      <c r="N8" s="180"/>
      <c r="O8" s="180"/>
      <c r="P8" s="12"/>
      <c r="Q8" s="12"/>
      <c r="R8" s="180"/>
      <c r="S8" s="180"/>
      <c r="T8" s="180"/>
      <c r="U8" s="180"/>
      <c r="V8" s="180"/>
      <c r="W8" s="12"/>
      <c r="X8" s="12"/>
      <c r="Y8" s="180"/>
      <c r="Z8" s="180"/>
      <c r="AA8" s="180"/>
      <c r="AB8" s="180"/>
      <c r="AC8" s="180"/>
      <c r="AD8" s="12"/>
      <c r="AE8" s="12"/>
      <c r="AF8" s="180"/>
      <c r="AG8" s="180"/>
      <c r="AH8" s="180"/>
      <c r="AI8" s="180"/>
      <c r="AJ8" s="180"/>
      <c r="AK8" s="180"/>
      <c r="AL8" s="183">
        <f t="shared" si="5"/>
        <v>0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80"/>
      <c r="I9" s="12"/>
      <c r="J9" s="12"/>
      <c r="K9" s="180"/>
      <c r="L9" s="12"/>
      <c r="M9" s="180"/>
      <c r="N9" s="180"/>
      <c r="O9" s="180"/>
      <c r="P9" s="12"/>
      <c r="Q9" s="12"/>
      <c r="R9" s="180"/>
      <c r="S9" s="180"/>
      <c r="T9" s="180"/>
      <c r="U9" s="180"/>
      <c r="V9" s="180"/>
      <c r="W9" s="12"/>
      <c r="X9" s="12"/>
      <c r="Y9" s="180"/>
      <c r="Z9" s="180"/>
      <c r="AA9" s="180"/>
      <c r="AB9" s="180"/>
      <c r="AC9" s="180"/>
      <c r="AD9" s="12"/>
      <c r="AE9" s="12"/>
      <c r="AF9" s="180"/>
      <c r="AG9" s="180"/>
      <c r="AH9" s="180"/>
      <c r="AI9" s="180"/>
      <c r="AJ9" s="180"/>
      <c r="AK9" s="180"/>
      <c r="AL9" s="183">
        <f t="shared" si="5"/>
        <v>0</v>
      </c>
      <c r="AM9" s="184"/>
      <c r="AN9" s="185"/>
      <c r="AO9" s="185"/>
      <c r="AP9" s="185"/>
      <c r="AQ9" s="185"/>
      <c r="AR9" s="185"/>
      <c r="AS9" s="185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83">
        <f t="shared" si="5"/>
        <v>0</v>
      </c>
      <c r="AM10" s="184"/>
      <c r="AN10" s="185"/>
      <c r="AO10" s="185"/>
      <c r="AP10" s="185"/>
      <c r="AQ10" s="185"/>
      <c r="AR10" s="185"/>
      <c r="AS10" s="185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83">
        <f t="shared" si="5"/>
        <v>0</v>
      </c>
      <c r="AM11" s="184"/>
      <c r="AN11" s="185"/>
      <c r="AO11" s="185"/>
      <c r="AP11" s="185"/>
      <c r="AQ11" s="185"/>
      <c r="AR11" s="185"/>
      <c r="AS11" s="185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83">
        <f t="shared" si="5"/>
        <v>0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83">
        <f t="shared" si="5"/>
        <v>0</v>
      </c>
      <c r="AM13" s="184"/>
      <c r="AN13" s="185"/>
      <c r="AO13" s="185"/>
      <c r="AP13" s="185"/>
      <c r="AQ13" s="185"/>
      <c r="AR13" s="185"/>
      <c r="AS13" s="185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83">
        <f t="shared" si="5"/>
        <v>0</v>
      </c>
      <c r="AM14" s="184"/>
      <c r="AN14" s="185"/>
      <c r="AO14" s="185"/>
      <c r="AP14" s="185"/>
      <c r="AQ14" s="185"/>
      <c r="AR14" s="185"/>
      <c r="AS14" s="185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83">
        <f t="shared" si="5"/>
        <v>0</v>
      </c>
      <c r="AM15" s="184"/>
      <c r="AN15" s="185"/>
      <c r="AO15" s="185"/>
      <c r="AP15" s="185"/>
      <c r="AQ15" s="185"/>
      <c r="AR15" s="185"/>
      <c r="AS15" s="185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83">
        <f t="shared" si="5"/>
        <v>0</v>
      </c>
      <c r="AM16" s="184"/>
      <c r="AN16" s="185"/>
      <c r="AO16" s="185"/>
      <c r="AP16" s="185"/>
      <c r="AQ16" s="185"/>
      <c r="AR16" s="185"/>
      <c r="AS16" s="185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83">
        <f t="shared" si="5"/>
        <v>0</v>
      </c>
      <c r="AM17" s="184"/>
      <c r="AN17" s="185"/>
      <c r="AO17" s="185"/>
      <c r="AP17" s="185"/>
      <c r="AQ17" s="185"/>
      <c r="AR17" s="185"/>
      <c r="AS17" s="185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83">
        <f t="shared" si="5"/>
        <v>0</v>
      </c>
      <c r="AM19" s="184"/>
      <c r="AN19" s="185"/>
      <c r="AO19" s="185"/>
      <c r="AP19" s="185"/>
      <c r="AQ19" s="185"/>
      <c r="AR19" s="185"/>
      <c r="AS19" s="185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83">
        <f t="shared" si="5"/>
        <v>0</v>
      </c>
      <c r="AM20" s="184"/>
      <c r="AN20" s="185"/>
      <c r="AO20" s="185"/>
      <c r="AP20" s="185"/>
      <c r="AQ20" s="185"/>
      <c r="AR20" s="185"/>
      <c r="AS20" s="185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83">
        <f t="shared" si="5"/>
        <v>0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83">
        <f t="shared" si="5"/>
        <v>0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83">
        <f t="shared" si="5"/>
        <v>0</v>
      </c>
      <c r="AM23" s="184"/>
      <c r="AN23" s="185"/>
      <c r="AO23" s="185"/>
      <c r="AP23" s="185"/>
      <c r="AQ23" s="185"/>
      <c r="AR23" s="185"/>
      <c r="AS23" s="185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83">
        <f t="shared" si="5"/>
        <v>0</v>
      </c>
      <c r="AM24" s="184"/>
      <c r="AN24" s="185"/>
      <c r="AO24" s="185"/>
      <c r="AP24" s="185"/>
      <c r="AQ24" s="185"/>
      <c r="AR24" s="185"/>
      <c r="AS24" s="185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83">
        <f t="shared" si="5"/>
        <v>0</v>
      </c>
      <c r="AM25" s="184"/>
      <c r="AN25" s="185"/>
      <c r="AO25" s="185"/>
      <c r="AP25" s="185"/>
      <c r="AQ25" s="185"/>
      <c r="AR25" s="185"/>
      <c r="AS25" s="185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83">
        <f t="shared" si="5"/>
        <v>0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83">
        <f t="shared" si="5"/>
        <v>0</v>
      </c>
      <c r="AM27" s="184"/>
      <c r="AN27" s="185"/>
      <c r="AO27" s="185"/>
      <c r="AP27" s="185"/>
      <c r="AQ27" s="185"/>
      <c r="AR27" s="185"/>
      <c r="AS27" s="185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83">
        <f t="shared" si="5"/>
        <v>0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83">
        <f t="shared" si="5"/>
        <v>0</v>
      </c>
      <c r="AM29" s="184"/>
      <c r="AN29" s="185"/>
      <c r="AO29" s="185"/>
      <c r="AP29" s="185"/>
      <c r="AQ29" s="185"/>
      <c r="AR29" s="185"/>
      <c r="AS29" s="185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83">
        <f t="shared" si="5"/>
        <v>0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83">
        <f t="shared" si="5"/>
        <v>0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83">
        <f t="shared" si="5"/>
        <v>0</v>
      </c>
      <c r="AM33" s="184"/>
      <c r="AN33" s="185"/>
      <c r="AO33" s="185"/>
      <c r="AP33" s="185"/>
      <c r="AQ33" s="185"/>
      <c r="AR33" s="185"/>
      <c r="AS33" s="185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83">
        <f t="shared" si="5"/>
        <v>0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83">
        <f t="shared" si="5"/>
        <v>0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Juli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2026-09-16T13:54:15Z</dcterms:modified>
</cp:coreProperties>
</file>