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13_ncr:1_{C001F095-3ABA-194A-BC43-2561D6BE9615}" xr6:coauthVersionLast="47" xr6:coauthVersionMax="47" xr10:uidLastSave="{00000000-0000-0000-0000-000000000000}"/>
  <bookViews>
    <workbookView xWindow="3340" yWindow="1860" windowWidth="26560" windowHeight="20180" firstSheet="3"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3" i="3"/>
  <c r="H28" i="3"/>
  <c r="H20" i="3"/>
  <c r="H3" i="3"/>
  <c r="H8" i="3"/>
  <c r="H31" i="3"/>
  <c r="H30" i="3"/>
  <c r="H11" i="3"/>
  <c r="H10" i="3"/>
  <c r="H27" i="3"/>
  <c r="H16" i="3"/>
  <c r="H23" i="3"/>
  <c r="H18" i="3"/>
  <c r="H22" i="3"/>
  <c r="H21" i="3"/>
  <c r="H25" i="3"/>
  <c r="H4" i="3"/>
  <c r="H14" i="3"/>
  <c r="H6" i="3"/>
  <c r="H9" i="3"/>
  <c r="H15" i="3"/>
  <c r="H17" i="3"/>
  <c r="H32" i="3"/>
  <c r="H24" i="3"/>
  <c r="H29"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26" i="1"/>
  <c r="H29" i="6"/>
  <c r="H29" i="4"/>
  <c r="H13" i="6"/>
  <c r="H18" i="1"/>
  <c r="H5" i="12"/>
  <c r="H19" i="11"/>
  <c r="H13" i="4"/>
  <c r="H24" i="12"/>
  <c r="H22" i="11"/>
  <c r="H25" i="10"/>
  <c r="H24" i="2"/>
  <c r="H10" i="12"/>
  <c r="H14" i="8"/>
  <c r="H15" i="2"/>
  <c r="H25" i="8"/>
  <c r="H32" i="10"/>
  <c r="H27" i="11"/>
  <c r="H10" i="10"/>
  <c r="H20" i="6"/>
  <c r="H7" i="10"/>
  <c r="H3" i="6"/>
  <c r="H5" i="9"/>
  <c r="H12" i="9"/>
  <c r="H4" i="7"/>
  <c r="H25" i="9"/>
  <c r="H8" i="2"/>
  <c r="H11" i="2"/>
  <c r="H26" i="8"/>
  <c r="H31" i="9"/>
  <c r="H25" i="1"/>
  <c r="H26" i="11"/>
  <c r="H6" i="6"/>
  <c r="H13" i="12"/>
  <c r="H22" i="12"/>
  <c r="H24" i="4"/>
  <c r="H4" i="2"/>
  <c r="H31" i="10"/>
  <c r="H17" i="2"/>
  <c r="H32" i="12"/>
  <c r="H30" i="11"/>
  <c r="H4" i="4"/>
  <c r="H25" i="7"/>
  <c r="H13" i="8"/>
  <c r="H16" i="12"/>
  <c r="H29" i="8"/>
  <c r="H31" i="6"/>
  <c r="H8" i="12"/>
  <c r="H31" i="12"/>
  <c r="H12" i="7"/>
  <c r="H11" i="1"/>
  <c r="H6" i="12"/>
  <c r="H15" i="7"/>
  <c r="H22" i="6"/>
  <c r="H5" i="11"/>
  <c r="H6" i="9"/>
  <c r="H10" i="4"/>
  <c r="H30" i="10"/>
  <c r="H6" i="10"/>
  <c r="H22" i="2"/>
  <c r="H26" i="6"/>
  <c r="H25" i="6"/>
  <c r="H11" i="12"/>
  <c r="H23" i="8"/>
  <c r="H7" i="1"/>
  <c r="H2" i="2"/>
  <c r="H14" i="10"/>
  <c r="H14" i="11"/>
  <c r="H12" i="8"/>
  <c r="H15" i="12"/>
  <c r="H18" i="7"/>
  <c r="H17" i="1"/>
  <c r="H26" i="4"/>
  <c r="H31" i="7"/>
  <c r="H7" i="11"/>
  <c r="H9" i="1"/>
  <c r="H2" i="7"/>
  <c r="H23" i="12"/>
  <c r="H4" i="5"/>
  <c r="H8" i="1"/>
  <c r="H16" i="5"/>
  <c r="H19" i="8"/>
  <c r="H12" i="11"/>
  <c r="H19" i="7"/>
  <c r="H23" i="10"/>
  <c r="H9" i="11"/>
  <c r="H31" i="1"/>
  <c r="H27" i="7"/>
  <c r="H5" i="1"/>
  <c r="H30" i="8"/>
  <c r="H21" i="2"/>
  <c r="H32" i="1"/>
  <c r="H19" i="12"/>
  <c r="H8" i="11"/>
  <c r="H19" i="4"/>
  <c r="H17" i="10"/>
  <c r="H31" i="8"/>
  <c r="H18" i="9"/>
  <c r="H12" i="10"/>
  <c r="H27" i="1"/>
  <c r="H10" i="6"/>
  <c r="H6" i="11"/>
  <c r="H5" i="3"/>
  <c r="H21" i="6"/>
  <c r="H5" i="7"/>
  <c r="H32" i="5"/>
  <c r="H6" i="2"/>
  <c r="H15" i="10"/>
  <c r="H28" i="10"/>
  <c r="H13" i="2"/>
  <c r="H11" i="11"/>
  <c r="H28" i="2"/>
  <c r="H31" i="5"/>
  <c r="H21" i="12"/>
  <c r="H19" i="2"/>
  <c r="H9" i="4"/>
  <c r="H4" i="12"/>
  <c r="H5" i="4"/>
  <c r="H20" i="2"/>
  <c r="H17" i="6"/>
  <c r="H4" i="8"/>
  <c r="H15" i="1"/>
  <c r="H10" i="11"/>
  <c r="H20" i="8"/>
  <c r="H24" i="9"/>
  <c r="H28" i="1"/>
  <c r="H16" i="11"/>
  <c r="H8" i="5"/>
  <c r="H20" i="10"/>
  <c r="H6" i="8"/>
  <c r="H3" i="10"/>
  <c r="H20" i="1"/>
  <c r="H25" i="5"/>
  <c r="H7" i="6"/>
  <c r="H6" i="5"/>
  <c r="H20" i="12"/>
  <c r="H32" i="7"/>
  <c r="H4" i="11"/>
  <c r="H26" i="7"/>
  <c r="H16" i="4"/>
  <c r="H12" i="4"/>
  <c r="H11" i="7"/>
  <c r="H7" i="5"/>
  <c r="H28" i="8"/>
  <c r="H19" i="10"/>
  <c r="H23" i="1"/>
  <c r="H23" i="11"/>
  <c r="H11" i="10"/>
  <c r="H9" i="2"/>
  <c r="H2" i="1"/>
  <c r="H17" i="8"/>
  <c r="H23" i="9"/>
  <c r="H22" i="7"/>
  <c r="H7" i="9"/>
  <c r="H8" i="8"/>
  <c r="H15" i="9"/>
  <c r="H26" i="2"/>
  <c r="H28" i="4"/>
  <c r="H23" i="7"/>
  <c r="H18" i="11"/>
  <c r="H2" i="6"/>
  <c r="H17" i="9"/>
  <c r="H24" i="5"/>
  <c r="H9" i="10"/>
  <c r="H13" i="5"/>
  <c r="H21" i="1"/>
  <c r="H13" i="11"/>
  <c r="H9" i="6"/>
  <c r="H10" i="5"/>
  <c r="H11" i="6"/>
  <c r="H22" i="4"/>
  <c r="H3" i="11"/>
  <c r="H8" i="7"/>
  <c r="H23" i="4"/>
  <c r="H16" i="6"/>
  <c r="H30" i="4"/>
  <c r="H10" i="7"/>
  <c r="H17" i="11"/>
  <c r="H28" i="12"/>
  <c r="H8" i="6"/>
  <c r="H8" i="4"/>
  <c r="H21" i="4"/>
  <c r="H24" i="11"/>
  <c r="H4" i="1"/>
  <c r="H27" i="6"/>
  <c r="H16" i="9"/>
  <c r="H14" i="12"/>
  <c r="H32" i="8"/>
  <c r="H31" i="11"/>
  <c r="H27" i="9"/>
  <c r="H8" i="10"/>
  <c r="H20" i="11"/>
  <c r="H18" i="5"/>
  <c r="H28" i="5"/>
  <c r="H22" i="9"/>
  <c r="H17" i="12"/>
  <c r="H24" i="1"/>
  <c r="H7" i="2"/>
  <c r="H27" i="5"/>
  <c r="H10" i="1"/>
  <c r="H4" i="9"/>
  <c r="H30" i="7"/>
  <c r="H29" i="7"/>
  <c r="H12" i="5"/>
  <c r="H11" i="9"/>
  <c r="H3" i="1"/>
  <c r="H24" i="6"/>
  <c r="H14" i="6"/>
  <c r="H10" i="2"/>
  <c r="H19" i="3"/>
  <c r="H5" i="5"/>
  <c r="H21" i="5"/>
  <c r="H24" i="8"/>
  <c r="H21" i="11"/>
  <c r="H14" i="7"/>
  <c r="H12" i="3"/>
  <c r="H19" i="5"/>
  <c r="H16" i="10"/>
  <c r="H9" i="5"/>
  <c r="H18" i="2"/>
  <c r="H7" i="7"/>
  <c r="H26" i="9"/>
  <c r="H7" i="12"/>
  <c r="H12" i="1"/>
  <c r="H15" i="4"/>
  <c r="H28" i="6"/>
  <c r="H14" i="5"/>
  <c r="H16" i="7"/>
  <c r="H21" i="10"/>
  <c r="H12" i="6"/>
  <c r="H7" i="8"/>
  <c r="H27" i="8"/>
  <c r="H6" i="1"/>
  <c r="H13" i="1"/>
  <c r="H13" i="7"/>
  <c r="H17" i="7"/>
  <c r="H23" i="2"/>
  <c r="H29" i="5"/>
  <c r="H30" i="1"/>
  <c r="H12" i="12"/>
  <c r="H22" i="8"/>
  <c r="H22" i="10"/>
  <c r="H19" i="9"/>
  <c r="H9" i="7"/>
  <c r="H3" i="9"/>
  <c r="H9" i="8"/>
  <c r="H29" i="12"/>
  <c r="H29" i="2"/>
  <c r="H31" i="4"/>
  <c r="H28" i="9"/>
  <c r="H4" i="6"/>
  <c r="H13" i="9"/>
  <c r="H17" i="5"/>
  <c r="H18" i="10"/>
  <c r="H23" i="6"/>
  <c r="H28" i="7"/>
  <c r="H19" i="1"/>
  <c r="H20" i="9"/>
  <c r="H14" i="1"/>
  <c r="H3" i="4"/>
  <c r="H3" i="12"/>
  <c r="H10" i="8"/>
  <c r="H22" i="1"/>
  <c r="H26" i="3"/>
  <c r="H15" i="11"/>
  <c r="H28" i="11"/>
  <c r="H5" i="8"/>
  <c r="H11" i="5"/>
  <c r="H2" i="10"/>
  <c r="H30" i="5"/>
  <c r="H14" i="9"/>
  <c r="H25" i="4"/>
  <c r="H3" i="7"/>
  <c r="H22" i="5"/>
  <c r="H21" i="8"/>
  <c r="H20" i="5"/>
  <c r="H30" i="9"/>
  <c r="H15" i="8"/>
  <c r="H15" i="6"/>
  <c r="H14" i="2"/>
  <c r="H13" i="10"/>
  <c r="H27" i="2"/>
  <c r="H19" i="6"/>
  <c r="H12" i="2"/>
  <c r="H29" i="1"/>
  <c r="H5" i="10"/>
  <c r="H6" i="4"/>
  <c r="H16" i="1"/>
  <c r="H5" i="2"/>
  <c r="H17" i="4"/>
  <c r="H30" i="12"/>
  <c r="H8" i="9"/>
  <c r="H6" i="7"/>
  <c r="H4" i="10"/>
  <c r="H18" i="6"/>
  <c r="H25" i="11"/>
  <c r="H18" i="12"/>
  <c r="H10" i="9"/>
  <c r="H27" i="4"/>
  <c r="H20" i="4"/>
  <c r="H29" i="11"/>
  <c r="H23" i="5"/>
  <c r="H2" i="4"/>
  <c r="H16" i="2"/>
  <c r="H18" i="4"/>
  <c r="H3" i="2"/>
  <c r="H25" i="2"/>
  <c r="H21" i="9"/>
  <c r="H3" i="5"/>
  <c r="H24" i="10"/>
  <c r="H24" i="7"/>
  <c r="H30" i="6"/>
  <c r="H18" i="8"/>
  <c r="H2" i="12"/>
  <c r="H2" i="9"/>
  <c r="H25" i="12"/>
  <c r="H21" i="7"/>
  <c r="H11" i="8"/>
  <c r="H9" i="9"/>
  <c r="H3" i="8"/>
  <c r="H29" i="10"/>
  <c r="H26" i="10"/>
  <c r="H20" i="7"/>
  <c r="H14" i="4"/>
  <c r="H29" i="9"/>
  <c r="H2" i="8"/>
  <c r="H11" i="4"/>
  <c r="I21" i="7" l="1"/>
  <c r="I25" i="7"/>
  <c r="I23" i="7"/>
  <c r="I24" i="7"/>
  <c r="I22" i="7"/>
  <c r="I28" i="7"/>
  <c r="I29" i="7"/>
  <c r="I30" i="7"/>
  <c r="I32" i="7"/>
  <c r="I31" i="7"/>
  <c r="G18" i="7"/>
  <c r="G17" i="7"/>
  <c r="G16" i="7"/>
  <c r="G15" i="7"/>
  <c r="G14" i="7"/>
  <c r="G11" i="7"/>
  <c r="G10" i="7"/>
  <c r="G9" i="7"/>
  <c r="G8" i="7"/>
  <c r="G7" i="7"/>
  <c r="I2" i="7"/>
  <c r="I3" i="7"/>
  <c r="I4" i="7"/>
  <c r="I30" i="6"/>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<sst xmlns="http://schemas.openxmlformats.org/spreadsheetml/2006/main" count="617" uniqueCount="85">
  <si>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</si>
  <si>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</si>
  <si>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</si>
  <si>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</si>
  <si>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</si>
  <si>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</si>
  <si>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</si>
  <si>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</si>
  <si>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</si>
  <si>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</si>
  <si>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</si>
  <si>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</si>
  <si>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</si>
  <si>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</si>
  <si>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</si>
  <si>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</si>
  <si>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</si>
  <si>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</si>
  <si>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</si>
  <si>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</si>
  <si>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</si>
  <si>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</si>
  <si>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</si>
  <si>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</si>
  <si>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</si>
  <si>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</si>
  <si>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</si>
  <si>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</si>
  <si>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</si>
  <si>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</si>
  <si>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</si>
  <si>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</si>
  <si>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</si>
  <si>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</si>
  <si>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</si>
  <si>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</si>
  <si>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</si>
  <si>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</si>
  <si>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</si>
  <si>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</si>
  <si>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</si>
  <si>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</si>
  <si>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</si>
  <si>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</si>
  <si>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</si>
  <si>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</si>
  <si>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</si>
  <si>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</si>
  <si>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</si>
  <si>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</si>
  <si>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</si>
  <si>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</si>
  <si>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</si>
  <si>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</si>
  <si>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</si>
  <si>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</si>
  <si>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</si>
  <si>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</si>
  <si>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</si>
  <si>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</si>
  <si>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</si>
  <si>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</si>
  <si>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</si>
  <si>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</si>
  <si>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</si>
  <si>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</si>
  <si>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</si>
  <si>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</si>
  <si>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</si>
  <si>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</si>
  <si>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</si>
  <si>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</si>
  <si>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</si>
  <si>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</si>
  <si>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</si>
  <si>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</si>
  <si>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</si>
  <si>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</si>
  <si>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</si>
  <si>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</si>
  <si>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</si>
  <si>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</si>
  <si>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</si>
  <si>
    <t xml:space="preserve">Gruibingen </t>
  </si>
  <si>
    <t>Trifftern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</si>
</sst>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9" priority="7">
      <formula>$C3="Feiertag"</formula>
    </cfRule>
    <cfRule type="expression" dxfId="58" priority="8">
      <formula>WEEKDAY($A3,2)&gt;=6</formula>
    </cfRule>
  </conditionalFormatting>
  <conditionalFormatting sqref="A17:F21">
    <cfRule type="expression" dxfId="57" priority="3">
      <formula>$C17="Feiertag"</formula>
    </cfRule>
    <cfRule type="expression" dxfId="56" priority="4">
      <formula>WEEKDAY($A17,2)&gt;=6</formula>
    </cfRule>
  </conditionalFormatting>
  <conditionalFormatting sqref="A8:I16">
    <cfRule type="expression" dxfId="55" priority="5">
      <formula>$C8="Feiertag"</formula>
    </cfRule>
    <cfRule type="expression" dxfId="54" priority="6">
      <formula>WEEKDAY($A8,2)&gt;=6</formula>
    </cfRule>
  </conditionalFormatting>
  <conditionalFormatting sqref="A2:J2 G3:J3 G4:I7 J4:J20 G17:I20 G21:J21">
    <cfRule type="expression" dxfId="53" priority="9">
      <formula>$C2="Feiertag"</formula>
    </cfRule>
    <cfRule type="expression" dxfId="52" priority="10">
      <formula>WEEKDAY($A2,2)&gt;=6</formula>
    </cfRule>
  </conditionalFormatting>
  <conditionalFormatting sqref="A22:J29">
    <cfRule type="expression" dxfId="51" priority="1">
      <formula>$C22="Feiertag"</formula>
    </cfRule>
    <cfRule type="expression" dxfId="5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10:F14">
    <cfRule type="expression" dxfId="47" priority="7">
      <formula>$C10="Feiertag"</formula>
    </cfRule>
    <cfRule type="expression" dxfId="46" priority="8">
      <formula>WEEKDAY($A10,2)&gt;=6</formula>
    </cfRule>
  </conditionalFormatting>
  <conditionalFormatting sqref="A17:F21">
    <cfRule type="expression" dxfId="45" priority="5">
      <formula>$C17="Feiertag"</formula>
    </cfRule>
    <cfRule type="expression" dxfId="44" priority="6">
      <formula>WEEKDAY($A17,2)&gt;=6</formula>
    </cfRule>
  </conditionalFormatting>
  <conditionalFormatting sqref="A22:I30">
    <cfRule type="expression" dxfId="43" priority="3">
      <formula>$C22="Feiertag"</formula>
    </cfRule>
    <cfRule type="expression" dxfId="42" priority="4">
      <formula>WEEKDAY($A22,2)&gt;=6</formula>
    </cfRule>
  </conditionalFormatting>
  <conditionalFormatting sqref="A2:J2 G3:J3 G4:I7 J4:J14 A8:I9 G10:I13 G14:J14 A15:J16 G17:J17 G18:I21 J18:J30">
    <cfRule type="expression" dxfId="41" priority="11">
      <formula>$C2="Feiertag"</formula>
    </cfRule>
    <cfRule type="expression" dxfId="40" priority="12">
      <formula>WEEKDAY($A2,2)&gt;=6</formula>
    </cfRule>
  </conditionalFormatting>
  <conditionalFormatting sqref="A31:J32">
    <cfRule type="expression" dxfId="39" priority="1">
      <formula>$C31="Feiertag"</formula>
    </cfRule>
    <cfRule type="expression" dxfId="3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3">
      <formula>$C2="Feiertag"</formula>
    </cfRule>
    <cfRule type="expression" dxfId="36" priority="4">
      <formula>WEEKDAY($A2,2)&gt;=6</formula>
    </cfRule>
  </conditionalFormatting>
  <conditionalFormatting sqref="A14:F18">
    <cfRule type="expression" dxfId="35" priority="7">
      <formula>$C14="Feiertag"</formula>
    </cfRule>
    <cfRule type="expression" dxfId="34" priority="8">
      <formula>WEEKDAY($A14,2)&gt;=6</formula>
    </cfRule>
  </conditionalFormatting>
  <conditionalFormatting sqref="A19:I26">
    <cfRule type="expression" dxfId="33" priority="5">
      <formula>$C19="Feiertag"</formula>
    </cfRule>
    <cfRule type="expression" dxfId="32" priority="6">
      <formula>WEEKDAY($A19,2)&gt;=6</formula>
    </cfRule>
  </conditionalFormatting>
  <conditionalFormatting sqref="A6:J13">
    <cfRule type="expression" dxfId="31" priority="9">
      <formula>$C6="Feiertag"</formula>
    </cfRule>
    <cfRule type="expression" dxfId="30" priority="10">
      <formula>WEEKDAY($A6,2)&gt;=6</formula>
    </cfRule>
  </conditionalFormatting>
  <conditionalFormatting sqref="A27:J31">
    <cfRule type="expression" dxfId="29" priority="1">
      <formula>$C27="Feiertag"</formula>
    </cfRule>
    <cfRule type="expression" dxfId="28" priority="2">
      <formula>WEEKDAY($A27,2)&gt;=6</formula>
    </cfRule>
  </conditionalFormatting>
  <conditionalFormatting sqref="G2:J2 G3:I4 J3:J5 A5:I5 G14:J14 G15:I18 J15:J26">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
      <c r="K33" s="39"/>
      <c r="L33" s="39"/>
    </row>
    <row r="34" spans="10:12" x14ac:dyDescent="0.2">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5" priority="17">
      <formula>$C12="Feiertag"</formula>
    </cfRule>
    <cfRule type="expression" dxfId="24" priority="18">
      <formula>WEEKDAY($A12,2)&gt;=6</formula>
    </cfRule>
  </conditionalFormatting>
  <conditionalFormatting sqref="A27:F30">
    <cfRule type="expression" dxfId="23" priority="13">
      <formula>$C27="Feiertag"</formula>
    </cfRule>
    <cfRule type="expression" dxfId="22" priority="14">
      <formula>WEEKDAY($A27,2)&gt;=6</formula>
    </cfRule>
  </conditionalFormatting>
  <conditionalFormatting sqref="A4:I11">
    <cfRule type="expression" dxfId="21" priority="19">
      <formula>$C4="Feiertag"</formula>
    </cfRule>
    <cfRule type="expression" dxfId="20" priority="20">
      <formula>WEEKDAY($A4,2)&gt;=6</formula>
    </cfRule>
  </conditionalFormatting>
  <conditionalFormatting sqref="A17:I23">
    <cfRule type="expression" dxfId="19" priority="15">
      <formula>$C17="Feiertag"</formula>
    </cfRule>
    <cfRule type="expression" dxfId="18" priority="16">
      <formula>WEEKDAY($A17,2)&gt;=6</formula>
    </cfRule>
  </conditionalFormatting>
  <conditionalFormatting sqref="A2:J3 G12:I12 G13:J13 G14:I16 J14:J23 A24:J26 G27:J27 G28:I30 J28:J32 A31:I32">
    <cfRule type="expression" dxfId="17" priority="21">
      <formula>$C2="Feiertag"</formula>
    </cfRule>
    <cfRule type="expression" dxfId="16" priority="22">
      <formula>WEEKDAY($A2,2)&gt;=6</formula>
    </cfRule>
  </conditionalFormatting>
  <conditionalFormatting sqref="J4:J12">
    <cfRule type="expression" dxfId="15" priority="1">
      <formula>$C4="Feiertag"</formula>
    </cfRule>
    <cfRule type="expression" dxfId="14"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J9" sqref="J9:J12"/>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2" t="str">
        <f>Gesamt!A3</f>
        <v>August SCHÖNWETTER</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v>27.9</v>
      </c>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v>27.9</v>
      </c>
      <c r="M7" s="1" t="s">
        <v>59</v>
      </c>
      <c r="N7" s="27">
        <f ca="1">Gesamt!B9+SUM(Gesamt!E2:E7)-SUM(Gesamt!J2:J7)</f>
        <v>-1.723066134218243E-13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83</v>
      </c>
      <c r="K13" s="39">
        <v>35.299999999999997</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83</v>
      </c>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83</v>
      </c>
      <c r="K15" s="39">
        <v>35.299999999999997</v>
      </c>
      <c r="L15" s="39">
        <v>27.9</v>
      </c>
      <c r="M15" s="1" t="s">
        <v>58</v>
      </c>
      <c r="N15">
        <f>Gesamt!B5+Gesamt!B7-SUM(Gesamt!G2:G7)</f>
        <v>75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83</v>
      </c>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83</v>
      </c>
      <c r="K17" s="39">
        <v>35.299999999999997</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83</v>
      </c>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83</v>
      </c>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83</v>
      </c>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83</v>
      </c>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83</v>
      </c>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83</v>
      </c>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2">
      <c r="A32" s="23"/>
      <c r="H32" s="7"/>
      <c r="I32" s="7"/>
      <c r="J32" s="7"/>
      <c r="K32" s="39"/>
      <c r="L32" s="39"/>
      <c r="Q32" s="7"/>
    </row>
    <row r="33" spans="10:12" x14ac:dyDescent="0.2">
      <c r="J33" s="2" t="s">
        <v>68</v>
      </c>
      <c r="K33" s="39">
        <f>SUM(K2:K32)</f>
        <v>953.09999999999957</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Q33" sqref="Q33"/>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83</v>
      </c>
      <c r="K2" s="39">
        <v>35.299999999999997</v>
      </c>
      <c r="L2" s="39">
        <v>27.9</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83</v>
      </c>
      <c r="K3" s="39">
        <v>35.299999999999997</v>
      </c>
      <c r="L3" s="39">
        <v>27.9</v>
      </c>
      <c r="M3" s="42" t="str">
        <f>Gesamt!A3</f>
        <v>August SCHÖNWETTER</v>
      </c>
      <c r="N3" s="42"/>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83</v>
      </c>
      <c r="K4" s="39">
        <v>35.299999999999997</v>
      </c>
      <c r="L4" s="39">
        <v>27.9</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-1.900701818158268E-13</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65</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84</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84</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84</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84</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84</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84</v>
      </c>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84</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35.299999999999997</v>
      </c>
      <c r="L30" s="39">
        <v>27.9</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84</v>
      </c>
      <c r="K31" s="39">
        <v>35.299999999999997</v>
      </c>
      <c r="L31" s="39">
        <v>27.9</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84</v>
      </c>
      <c r="K32" s="39">
        <v>35.299999999999997</v>
      </c>
      <c r="L32" s="39">
        <v>27.9</v>
      </c>
      <c r="O32" s="35"/>
      <c r="Q32" s="7"/>
    </row>
    <row r="33" spans="10:12" x14ac:dyDescent="0.2">
      <c r="K33" s="39"/>
      <c r="L33" s="39"/>
    </row>
    <row r="34" spans="10:12" x14ac:dyDescent="0.2">
      <c r="J34" s="2" t="s">
        <v>68</v>
      </c>
      <c r="K34" s="39">
        <f>SUM(K2:K33)</f>
        <v>529.50000000000011</v>
      </c>
      <c r="L34" s="39">
        <f>SUM(L2:L33)</f>
        <v>418.49999999999989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-1.900701818158268E-13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65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-1.900701818158268E-13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65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-1.900701818158268E-13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65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-1.900701818158268E-13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65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-1.900701818158268E-13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65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81</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50</v>
      </c>
      <c r="D7" s="6" t="s">
        <v>14</v>
      </c>
      <c r="E7" s="7">
        <f ca="1">Juni!N5</f>
        <v>-3.0198066269804258E-14</v>
      </c>
      <c r="F7" s="8">
        <f>Juni!N9</f>
        <v>0</v>
      </c>
      <c r="G7" s="2">
        <f>Juni!N13</f>
        <v>0</v>
      </c>
      <c r="H7" s="7">
        <f>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-1.900701818158268E-13</v>
      </c>
      <c r="F15" s="8">
        <f>SUM(F2:F13)</f>
        <v>0</v>
      </c>
      <c r="G15" s="2">
        <f>SUM(G2:G13)</f>
        <v>10</v>
      </c>
      <c r="H15" s="7">
        <f ca="1">SUM(H2:H13)</f>
        <v>1115</v>
      </c>
      <c r="I15" s="7"/>
      <c r="J15" s="7">
        <f>SUM(J2:J13)</f>
        <v>0</v>
      </c>
    </row>
    <row r="16" spans="1:26" x14ac:dyDescent="0.2">
      <c r="A16" s="6" t="s">
        <v>9</v>
      </c>
      <c r="B16" s="7">
        <f>Januar!N27</f>
        <v>38.5</v>
      </c>
    </row>
    <row r="17" spans="1:7" x14ac:dyDescent="0.2">
      <c r="A17" s="6" t="s">
        <v>10</v>
      </c>
      <c r="B17" s="7">
        <f>Februar!N27</f>
        <v>38.5</v>
      </c>
      <c r="D17" s="4" t="s">
        <v>39</v>
      </c>
      <c r="E17" s="7">
        <f ca="1">SUM(E2:E13)+B9-J15</f>
        <v>-1.900701818158268E-13</v>
      </c>
    </row>
    <row r="18" spans="1:7" x14ac:dyDescent="0.2">
      <c r="A18" s="6" t="s">
        <v>11</v>
      </c>
      <c r="B18" s="7">
        <f>März!N27</f>
        <v>38.5</v>
      </c>
      <c r="D18" s="9" t="s">
        <v>40</v>
      </c>
      <c r="G18" s="2">
        <f>B5+B7-G15</f>
        <v>65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2026-08-31T11:22:31Z</dcterms:modified>
</cp:coreProperties>
</file>