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4262AA51-2B21-1C47-A020-9C4CEA0B2847}" xr6:coauthVersionLast="47" xr6:coauthVersionMax="47" xr10:uidLastSave="{00000000-0000-0000-0000-000000000000}"/>
  <bookViews>
    <workbookView xWindow="22980" yWindow="22660" windowWidth="23100" windowHeight="1738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29" i="3"/>
  <c r="H24" i="3"/>
  <c r="H20" i="3"/>
  <c r="H32" i="3"/>
  <c r="H18" i="3"/>
  <c r="H15" i="3"/>
  <c r="H22" i="3"/>
  <c r="H17" i="3"/>
  <c r="H14" i="3"/>
  <c r="H21" i="3"/>
  <c r="H30" i="3"/>
  <c r="H23" i="3"/>
  <c r="H27" i="3"/>
  <c r="H31" i="3"/>
  <c r="H28" i="3"/>
  <c r="H25" i="3"/>
  <c r="H16"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7" i="8"/>
  <c r="H27" i="5"/>
  <c r="H9" i="7"/>
  <c r="H17" i="4"/>
  <c r="H28" i="2"/>
  <c r="H19" i="4"/>
  <c r="H21" i="1"/>
  <c r="H24" i="9"/>
  <c r="H27" i="6"/>
  <c r="H29" i="7"/>
  <c r="H4" i="4"/>
  <c r="H7" i="8"/>
  <c r="H25" i="9"/>
  <c r="H2" i="11"/>
  <c r="H6" i="10"/>
  <c r="H21" i="7"/>
  <c r="H2" i="4"/>
  <c r="H25" i="1"/>
  <c r="H6" i="11"/>
  <c r="H26" i="4"/>
  <c r="H31" i="10"/>
  <c r="H3" i="5"/>
  <c r="H7" i="2"/>
  <c r="H12" i="11"/>
  <c r="H26" i="7"/>
  <c r="H17" i="10"/>
  <c r="H32" i="10"/>
  <c r="H15" i="6"/>
  <c r="H12" i="2"/>
  <c r="H31" i="12"/>
  <c r="H7" i="1"/>
  <c r="H25" i="8"/>
  <c r="H13" i="6"/>
  <c r="H18" i="10"/>
  <c r="H5" i="9"/>
  <c r="H27" i="2"/>
  <c r="H29" i="11"/>
  <c r="H13" i="11"/>
  <c r="H21" i="10"/>
  <c r="H11" i="9"/>
  <c r="H27" i="9"/>
  <c r="H20" i="8"/>
  <c r="H18" i="6"/>
  <c r="H26" i="1"/>
  <c r="H24" i="8"/>
  <c r="H22" i="6"/>
  <c r="H2" i="12"/>
  <c r="H13" i="5"/>
  <c r="H8" i="9"/>
  <c r="H30" i="10"/>
  <c r="H11" i="7"/>
  <c r="H9" i="9"/>
  <c r="H12" i="10"/>
  <c r="H20" i="11"/>
  <c r="H10" i="10"/>
  <c r="H21" i="11"/>
  <c r="H16" i="10"/>
  <c r="H22" i="1"/>
  <c r="H5" i="11"/>
  <c r="H5" i="1"/>
  <c r="H23" i="7"/>
  <c r="H6" i="7"/>
  <c r="H12" i="1"/>
  <c r="H2" i="6"/>
  <c r="H4" i="10"/>
  <c r="H31" i="7"/>
  <c r="H15" i="9"/>
  <c r="H12" i="4"/>
  <c r="H31" i="1"/>
  <c r="H6" i="2"/>
  <c r="H11" i="8"/>
  <c r="H22" i="11"/>
  <c r="H23" i="6"/>
  <c r="H23" i="1"/>
  <c r="H29" i="9"/>
  <c r="H18" i="12"/>
  <c r="H24" i="2"/>
  <c r="H27" i="12"/>
  <c r="H14" i="1"/>
  <c r="H8" i="12"/>
  <c r="H17" i="12"/>
  <c r="H8" i="8"/>
  <c r="H2" i="7"/>
  <c r="H19" i="1"/>
  <c r="H23" i="8"/>
  <c r="H28" i="5"/>
  <c r="H28" i="4"/>
  <c r="H2" i="2"/>
  <c r="H30" i="4"/>
  <c r="H25" i="12"/>
  <c r="H19" i="11"/>
  <c r="H9" i="8"/>
  <c r="H30" i="9"/>
  <c r="H3" i="6"/>
  <c r="H8" i="1"/>
  <c r="H24" i="6"/>
  <c r="H25" i="7"/>
  <c r="H3" i="1"/>
  <c r="H17" i="9"/>
  <c r="H9" i="10"/>
  <c r="H26" i="11"/>
  <c r="H29" i="12"/>
  <c r="H3" i="7"/>
  <c r="H3" i="4"/>
  <c r="H14" i="2"/>
  <c r="H20" i="10"/>
  <c r="H16" i="8"/>
  <c r="H9" i="1"/>
  <c r="H5" i="7"/>
  <c r="H9" i="4"/>
  <c r="H5" i="2"/>
  <c r="H5" i="5"/>
  <c r="H7" i="7"/>
  <c r="H31" i="11"/>
  <c r="H11" i="10"/>
  <c r="H19" i="7"/>
  <c r="H11" i="1"/>
  <c r="H19" i="3"/>
  <c r="H11" i="2"/>
  <c r="H20" i="6"/>
  <c r="H22" i="7"/>
  <c r="H20" i="9"/>
  <c r="H15" i="1"/>
  <c r="H8" i="10"/>
  <c r="H3" i="11"/>
  <c r="H26" i="9"/>
  <c r="H26" i="6"/>
  <c r="H29" i="4"/>
  <c r="H18" i="4"/>
  <c r="H4" i="2"/>
  <c r="H25" i="6"/>
  <c r="H31" i="6"/>
  <c r="H12" i="9"/>
  <c r="H20" i="1"/>
  <c r="H12" i="5"/>
  <c r="H27" i="4"/>
  <c r="H18" i="8"/>
  <c r="H27" i="7"/>
  <c r="H14" i="11"/>
  <c r="H7" i="6"/>
  <c r="H10" i="2"/>
  <c r="H4" i="7"/>
  <c r="H8" i="2"/>
  <c r="H18" i="1"/>
  <c r="H16" i="11"/>
  <c r="H24" i="10"/>
  <c r="H29" i="10"/>
  <c r="H25" i="2"/>
  <c r="H32" i="12"/>
  <c r="H22" i="8"/>
  <c r="H16" i="1"/>
  <c r="H2" i="10"/>
  <c r="H15" i="11"/>
  <c r="H18" i="7"/>
  <c r="H14" i="8"/>
  <c r="H4" i="9"/>
  <c r="H9" i="5"/>
  <c r="H7" i="9"/>
  <c r="H13" i="2"/>
  <c r="H22" i="10"/>
  <c r="H28" i="9"/>
  <c r="H26" i="8"/>
  <c r="H11" i="12"/>
  <c r="H25" i="11"/>
  <c r="H11" i="5"/>
  <c r="H3" i="9"/>
  <c r="H18" i="11"/>
  <c r="H16" i="5"/>
  <c r="H14" i="10"/>
  <c r="H4" i="5"/>
  <c r="H2" i="1"/>
  <c r="H28" i="12"/>
  <c r="H30" i="7"/>
  <c r="H32" i="1"/>
  <c r="H18" i="5"/>
  <c r="H6" i="4"/>
  <c r="H3" i="2"/>
  <c r="H5" i="8"/>
  <c r="H6" i="12"/>
  <c r="H9" i="11"/>
  <c r="H30" i="6"/>
  <c r="H29" i="1"/>
  <c r="H10" i="9"/>
  <c r="H21" i="4"/>
  <c r="H9" i="2"/>
  <c r="H22" i="4"/>
  <c r="H13" i="7"/>
  <c r="H15" i="2"/>
  <c r="H10" i="5"/>
  <c r="H4" i="12"/>
  <c r="H20" i="12"/>
  <c r="H32" i="7"/>
  <c r="H19" i="12"/>
  <c r="H19" i="10"/>
  <c r="H23" i="11"/>
  <c r="H13" i="4"/>
  <c r="H14" i="9"/>
  <c r="H31" i="8"/>
  <c r="H22" i="12"/>
  <c r="H27" i="8"/>
  <c r="H26" i="3"/>
  <c r="H23" i="2"/>
  <c r="H24" i="11"/>
  <c r="H4" i="11"/>
  <c r="H16" i="2"/>
  <c r="H9" i="6"/>
  <c r="H5" i="10"/>
  <c r="H28" i="1"/>
  <c r="H2" i="8"/>
  <c r="H30" i="11"/>
  <c r="H24" i="7"/>
  <c r="H30" i="8"/>
  <c r="H14" i="6"/>
  <c r="H11" i="4"/>
  <c r="H29" i="5"/>
  <c r="H3" i="8"/>
  <c r="H32" i="5"/>
  <c r="H17" i="2"/>
  <c r="H8" i="7"/>
  <c r="H7" i="5"/>
  <c r="H13" i="10"/>
  <c r="H17" i="7"/>
  <c r="H7" i="10"/>
  <c r="H10" i="12"/>
  <c r="H10" i="11"/>
  <c r="H6" i="9"/>
  <c r="H19" i="8"/>
  <c r="H5" i="12"/>
  <c r="H30" i="1"/>
  <c r="H4" i="8"/>
  <c r="H26" i="2"/>
  <c r="H28" i="6"/>
  <c r="H19" i="2"/>
  <c r="H16" i="7"/>
  <c r="H32" i="8"/>
  <c r="H13" i="9"/>
  <c r="H21" i="2"/>
  <c r="H28" i="8"/>
  <c r="H6" i="5"/>
  <c r="H8" i="6"/>
  <c r="H28" i="7"/>
  <c r="H16" i="9"/>
  <c r="H13" i="1"/>
  <c r="H7" i="12"/>
  <c r="H19" i="6"/>
  <c r="H24" i="4"/>
  <c r="H28" i="11"/>
  <c r="H11" i="11"/>
  <c r="H6" i="1"/>
  <c r="H12" i="8"/>
  <c r="H17" i="11"/>
  <c r="H25" i="4"/>
  <c r="H13" i="12"/>
  <c r="H17" i="5"/>
  <c r="H29" i="8"/>
  <c r="H14" i="4"/>
  <c r="H22" i="9"/>
  <c r="H22" i="2"/>
  <c r="H28" i="10"/>
  <c r="H31" i="9"/>
  <c r="H27" i="11"/>
  <c r="H15" i="7"/>
  <c r="H15" i="8"/>
  <c r="H23" i="5"/>
  <c r="H24" i="12"/>
  <c r="H7" i="11"/>
  <c r="H4" i="6"/>
  <c r="H20" i="4"/>
  <c r="H15" i="12"/>
  <c r="H27" i="1"/>
  <c r="H13" i="8"/>
  <c r="H18" i="2"/>
  <c r="H20" i="2"/>
  <c r="H2" i="9"/>
  <c r="H11" i="6"/>
  <c r="H23" i="4"/>
  <c r="H25" i="5"/>
  <c r="H15" i="10"/>
  <c r="H10" i="6"/>
  <c r="H14" i="12"/>
  <c r="H21" i="6"/>
  <c r="H31" i="4"/>
  <c r="H10" i="8"/>
  <c r="H26" i="10"/>
  <c r="H30" i="12"/>
  <c r="H21" i="9"/>
  <c r="H10" i="4"/>
  <c r="H3" i="12"/>
  <c r="H16" i="12"/>
  <c r="H29" i="6"/>
  <c r="H10" i="7"/>
  <c r="H23" i="10"/>
  <c r="H19" i="9"/>
  <c r="H18" i="9"/>
  <c r="H14" i="7"/>
  <c r="H3" i="10"/>
  <c r="H19" i="5"/>
  <c r="H14" i="5"/>
  <c r="H21" i="5"/>
  <c r="H6" i="8"/>
  <c r="H29" i="2"/>
  <c r="H24" i="1"/>
  <c r="H21" i="12"/>
  <c r="H16" i="6"/>
  <c r="H12" i="6"/>
  <c r="H20" i="7"/>
  <c r="H12" i="7"/>
  <c r="H31" i="5"/>
  <c r="H21" i="8"/>
  <c r="H25" i="10"/>
  <c r="H12" i="12"/>
  <c r="H17" i="1"/>
  <c r="H8" i="11"/>
  <c r="H8" i="5"/>
  <c r="H20" i="5"/>
  <c r="H8" i="4"/>
  <c r="H4" i="1"/>
  <c r="H5" i="4"/>
  <c r="H16" i="4"/>
  <c r="H15" i="4"/>
  <c r="H30" i="5"/>
  <c r="H23" i="9"/>
  <c r="H17" i="6"/>
  <c r="H22" i="5"/>
  <c r="H6" i="6"/>
  <c r="H23" i="12"/>
  <c r="H24" i="5"/>
  <c r="H10" i="1"/>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<sst xmlns="http://schemas.openxmlformats.org/spreadsheetml/2006/main" count="671" uniqueCount="97">
  <si>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</si>
  <si>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</si>
  <si>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</si>
  <si>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</si>
  <si>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</si>
  <si>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</si>
  <si>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</si>
  <si>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</si>
  <si>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</si>
  <si>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</si>
  <si>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</si>
  <si>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</si>
  <si>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</si>
  <si>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</si>
  <si>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</si>
  <si>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</si>
  <si>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</si>
  <si>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</si>
  <si>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</si>
  <si>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</si>
  <si>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</si>
  <si>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</si>
  <si>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</si>
  <si>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</si>
  <si>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</si>
  <si>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</si>
  <si>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</si>
  <si>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</si>
  <si>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</si>
  <si>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</si>
  <si>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</si>
  <si>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</si>
  <si>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</si>
  <si>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</si>
  <si>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</si>
  <si>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</si>
  <si>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</si>
  <si>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</si>
  <si>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</si>
  <si>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</si>
  <si>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</si>
  <si>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</si>
  <si>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</si>
  <si>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</si>
  <si>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</si>
  <si>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</si>
  <si>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</si>
  <si>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</si>
  <si>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</si>
  <si>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</si>
  <si>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</si>
  <si>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</si>
  <si>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</si>
  <si>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</si>
  <si>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</si>
  <si>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</si>
  <si>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</si>
  <si>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</si>
  <si>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</si>
  <si>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</si>
  <si>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</si>
  <si>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</si>
  <si>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</si>
  <si>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</si>
  <si>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</si>
  <si>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</si>
  <si>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</si>
  <si>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</si>
  <si>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</si>
  <si>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</si>
  <si>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</si>
  <si>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</si>
  <si>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</si>
  <si>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</si>
  <si>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</si>
  <si>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</si>
  <si>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</si>
  <si>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</si>
  <si>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</si>
  <si>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</si>
  <si>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</si>
  <si>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</si>
  <si>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</si>
  <si>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</si>
  <si>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</si>
  <si>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</si>
  <si>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</si>
  <si>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</si>
  <si>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</si>
  <si>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</si>
  <si>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</si>
  <si>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</si>
  <si>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</si>
  <si>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</si>
  <si>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</si>
  <si>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</si>
  <si>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Barauslagen € 90,00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</si>
</sst>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65" priority="1">
      <formula>$C2="Feiertag"</formula>
    </cfRule>
    <cfRule type="expression" dxfId="6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63" priority="7">
      <formula>$C3="Feiertag"</formula>
    </cfRule>
    <cfRule type="expression" dxfId="62" priority="8">
      <formula>WEEKDAY($A3,2)&gt;=6</formula>
    </cfRule>
  </conditionalFormatting>
  <conditionalFormatting sqref="A17:F21">
    <cfRule type="expression" dxfId="61" priority="3">
      <formula>$C17="Feiertag"</formula>
    </cfRule>
    <cfRule type="expression" dxfId="60" priority="4">
      <formula>WEEKDAY($A17,2)&gt;=6</formula>
    </cfRule>
  </conditionalFormatting>
  <conditionalFormatting sqref="A8:I16">
    <cfRule type="expression" dxfId="59" priority="5">
      <formula>$C8="Feiertag"</formula>
    </cfRule>
    <cfRule type="expression" dxfId="58" priority="6">
      <formula>WEEKDAY($A8,2)&gt;=6</formula>
    </cfRule>
  </conditionalFormatting>
  <conditionalFormatting sqref="A22:I29">
    <cfRule type="expression" dxfId="57" priority="1">
      <formula>$C22="Feiertag"</formula>
    </cfRule>
    <cfRule type="expression" dxfId="56" priority="2">
      <formula>WEEKDAY($A22,2)&gt;=6</formula>
    </cfRule>
  </conditionalFormatting>
  <conditionalFormatting sqref="A2:J2 G3:J3 G4:I7 J4:J18 G17:I18 G19:J19 G20:I21 J20:J29">
    <cfRule type="expression" dxfId="55" priority="9">
      <formula>$C2="Feiertag"</formula>
    </cfRule>
    <cfRule type="expression" dxfId="5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51" priority="1">
      <formula>$C2="Feiertag"</formula>
    </cfRule>
    <cfRule type="expression" dxfId="50" priority="2">
      <formula>WEEKDAY($A2,2)&gt;=6</formula>
    </cfRule>
  </conditionalFormatting>
  <conditionalFormatting sqref="A7:F11">
    <cfRule type="expression" dxfId="49" priority="9">
      <formula>$C7="Feiertag"</formula>
    </cfRule>
    <cfRule type="expression" dxfId="48" priority="10">
      <formula>WEEKDAY($A7,2)&gt;=6</formula>
    </cfRule>
  </conditionalFormatting>
  <conditionalFormatting sqref="A21:F25">
    <cfRule type="expression" dxfId="47" priority="5">
      <formula>$C21="Feiertag"</formula>
    </cfRule>
    <cfRule type="expression" dxfId="46" priority="6">
      <formula>WEEKDAY($A21,2)&gt;=6</formula>
    </cfRule>
  </conditionalFormatting>
  <conditionalFormatting sqref="A12:I20">
    <cfRule type="expression" dxfId="45" priority="7">
      <formula>$C12="Feiertag"</formula>
    </cfRule>
    <cfRule type="expression" dxfId="44" priority="8">
      <formula>WEEKDAY($A12,2)&gt;=6</formula>
    </cfRule>
  </conditionalFormatting>
  <conditionalFormatting sqref="A26:I31">
    <cfRule type="expression" dxfId="43" priority="3">
      <formula>$C26="Feiertag"</formula>
    </cfRule>
    <cfRule type="expression" dxfId="42" priority="4">
      <formula>WEEKDAY($A26,2)&gt;=6</formula>
    </cfRule>
  </conditionalFormatting>
  <conditionalFormatting sqref="G2:J2 G3:I4 J3:J7 A5:I6 G7:I7 G8:J8 G9:I11 J9:J20 G21:J23 G24:I25 J24: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1.5" style="2"/>
    <col min="15" max="15" width="12" style="2" bestFit="1" customWidth="1"/>
    <col min="16"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9" priority="16">
      <formula>WEEKDAY($A19,2)&gt;=6</formula>
    </cfRule>
  </conditionalFormatting>
  <conditionalFormatting sqref="A2:J18">
    <cfRule type="expression" dxfId="38" priority="8">
      <formula>WEEKDAY($A2,2)&gt;=6</formula>
    </cfRule>
  </conditionalFormatting>
  <conditionalFormatting sqref="A2:J32">
    <cfRule type="expression" dxfId="37" priority="1">
      <formula>$C2="Feiertag"</formula>
    </cfRule>
  </conditionalFormatting>
  <conditionalFormatting sqref="A25:J32">
    <cfRule type="expression" dxfId="36" priority="14">
      <formula>WEEKDAY($A25,2)&gt;=6</formula>
    </cfRule>
  </conditionalFormatting>
  <conditionalFormatting sqref="G19:J21 G22:I23 A24:I24">
    <cfRule type="expression" dxfId="35" priority="20">
      <formula>WEEKDAY($A19,2)&gt;=6</formula>
    </cfRule>
  </conditionalFormatting>
  <conditionalFormatting sqref="J22:J24">
    <cfRule type="expression" dxfId="34"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7" t="str">
        <f>Gesamt!A3</f>
        <v>Mirko GASPARIN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33" priority="15">
      <formula>$C2="Feiertag"</formula>
    </cfRule>
    <cfRule type="expression" dxfId="32" priority="18">
      <formula>WEEKDAY($A2,2)&gt;=6</formula>
    </cfRule>
  </conditionalFormatting>
  <conditionalFormatting sqref="A5:I31">
    <cfRule type="expression" dxfId="31" priority="1">
      <formula>$C5="Feiertag"</formula>
    </cfRule>
    <cfRule type="expression" dxfId="30" priority="2">
      <formula>WEEKDAY($A5,2)&gt;=6</formula>
    </cfRule>
  </conditionalFormatting>
  <conditionalFormatting sqref="D3:I4">
    <cfRule type="expression" dxfId="29" priority="3">
      <formula>$C3="Feiertag"</formula>
    </cfRule>
    <cfRule type="expression" dxfId="28" priority="4">
      <formula>WEEKDAY($A3,2)&gt;=6</formula>
    </cfRule>
  </conditionalFormatting>
  <conditionalFormatting sqref="D2:J2">
    <cfRule type="expression" dxfId="27" priority="5">
      <formula>$C2="Feiertag"</formula>
    </cfRule>
    <cfRule type="expression" dxfId="2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2" style="2" bestFit="1" customWidth="1"/>
    <col min="15"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7" t="str">
        <f>Gesamt!A3</f>
        <v>Mirko GASPARIN</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2">
      <c r="K33" s="39"/>
      <c r="L33" s="39"/>
    </row>
    <row r="34" spans="10:12" x14ac:dyDescent="0.2">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2">
    <cfRule type="expression" dxfId="23" priority="3">
      <formula>$C5="Feiertag"</formula>
    </cfRule>
    <cfRule type="expression" dxfId="22" priority="4">
      <formula>WEEKDAY($A5,2)&gt;=6</formula>
    </cfRule>
  </conditionalFormatting>
  <conditionalFormatting sqref="G2:J2 G3:I4 J3: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O33" sqref="O33"/>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Mirko GASPARIN</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2">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96</v>
      </c>
      <c r="O32" s="35"/>
      <c r="Q32" s="7"/>
    </row>
    <row r="33" spans="10:12" x14ac:dyDescent="0.2">
      <c r="K33" s="39"/>
      <c r="L33" s="39"/>
    </row>
    <row r="34" spans="10:12" x14ac:dyDescent="0.2">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I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84</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-1.5987211554602254E-14</v>
      </c>
      <c r="F9" s="8">
        <f>August!N9</f>
        <v>0</v>
      </c>
      <c r="G9" s="2">
        <f>August!N13</f>
        <v>10</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-2.1316282072803006E-13</v>
      </c>
      <c r="F15" s="8">
        <f>SUM(F2:F13)</f>
        <v>0</v>
      </c>
      <c r="G15" s="2">
        <f>SUM(G2:G13)</f>
        <v>10</v>
      </c>
      <c r="H15" s="7">
        <f ca="1">SUM(H2:H13)</f>
        <v>1232</v>
      </c>
      <c r="I15" s="7"/>
      <c r="J15" s="7">
        <f>SUM(J2:J13)</f>
        <v>0</v>
      </c>
    </row>
    <row r="16" spans="1:26" x14ac:dyDescent="0.2">
      <c r="A16" s="6" t="s">
        <v>9</v>
      </c>
      <c r="B16" s="7">
        <f>Januar!N27</f>
        <v>38.5</v>
      </c>
    </row>
    <row r="17" spans="1:7" x14ac:dyDescent="0.2">
      <c r="A17" s="6" t="s">
        <v>10</v>
      </c>
      <c r="B17" s="7">
        <f>Februar!N27</f>
        <v>38.5</v>
      </c>
      <c r="D17" s="4" t="s">
        <v>39</v>
      </c>
      <c r="E17" s="7">
        <f ca="1">SUM(E2:E13)+B9-J15</f>
        <v>-2.1316282072803006E-13</v>
      </c>
    </row>
    <row r="18" spans="1:7" x14ac:dyDescent="0.2">
      <c r="A18" s="6" t="s">
        <v>11</v>
      </c>
      <c r="B18" s="7">
        <f>März!N27</f>
        <v>38.5</v>
      </c>
      <c r="D18" s="9" t="s">
        <v>40</v>
      </c>
      <c r="G18" s="2">
        <f>B5+B7-G15</f>
        <v>14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2026-09-03T07:58:29Z</dcterms:modified>
</cp:coreProperties>
</file>