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0C2446D4-8BD1-E845-984A-30DCC136833B}" xr6:coauthVersionLast="47" xr6:coauthVersionMax="47" xr10:uidLastSave="{00000000-0000-0000-0000-000000000000}"/>
  <bookViews>
    <workbookView xWindow="24300" yWindow="22800" windowWidth="25520" windowHeight="2014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3" i="3"/>
  <c r="H20" i="3"/>
  <c r="H30" i="3"/>
  <c r="H9" i="3"/>
  <c r="H32" i="3"/>
  <c r="H17" i="3"/>
  <c r="H27" i="3"/>
  <c r="H22" i="3"/>
  <c r="H18" i="3"/>
  <c r="H24" i="3"/>
  <c r="H3" i="3"/>
  <c r="H14" i="3"/>
  <c r="H6" i="3"/>
  <c r="H11" i="3"/>
  <c r="H8" i="3"/>
  <c r="H28" i="3"/>
  <c r="H29" i="3"/>
  <c r="H16" i="3"/>
  <c r="H25" i="3"/>
  <c r="H10" i="3"/>
  <c r="H23" i="3"/>
  <c r="H15"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16" i="4"/>
  <c r="H10" i="1"/>
  <c r="H23" i="4"/>
  <c r="H20" i="2"/>
  <c r="H4" i="4"/>
  <c r="H28" i="6"/>
  <c r="H12" i="4"/>
  <c r="H9" i="1"/>
  <c r="H26" i="1"/>
  <c r="H16" i="2"/>
  <c r="H27" i="1"/>
  <c r="H20" i="5"/>
  <c r="H29" i="1"/>
  <c r="H18" i="4"/>
  <c r="H28" i="1"/>
  <c r="H30" i="5"/>
  <c r="H30" i="4"/>
  <c r="H5" i="4"/>
  <c r="H11" i="4"/>
  <c r="H7" i="5"/>
  <c r="H28" i="5"/>
  <c r="H14" i="5"/>
  <c r="H30" i="1"/>
  <c r="H17" i="5"/>
  <c r="H10" i="4"/>
  <c r="H23" i="1"/>
  <c r="H8" i="5"/>
  <c r="H24" i="6"/>
  <c r="H6" i="4"/>
  <c r="H9" i="2"/>
  <c r="H17" i="1"/>
  <c r="H5" i="5"/>
  <c r="H31" i="6"/>
  <c r="H4" i="1"/>
  <c r="H3" i="2"/>
  <c r="H30" i="6"/>
  <c r="H16" i="1"/>
  <c r="H22" i="6"/>
  <c r="H3" i="5"/>
  <c r="H2" i="2"/>
  <c r="H20" i="6"/>
  <c r="H31" i="5"/>
  <c r="H8" i="6"/>
  <c r="H29" i="2"/>
  <c r="H13" i="4"/>
  <c r="H12" i="1"/>
  <c r="H10" i="5"/>
  <c r="H9" i="4"/>
  <c r="H26" i="3"/>
  <c r="H5" i="7"/>
  <c r="H14" i="1"/>
  <c r="H10" i="2"/>
  <c r="H7" i="6"/>
  <c r="H6" i="2"/>
  <c r="H25" i="2"/>
  <c r="H23" i="5"/>
  <c r="H6" i="1"/>
  <c r="H19" i="3"/>
  <c r="H15" i="6"/>
  <c r="H10" i="6"/>
  <c r="H18" i="6"/>
  <c r="H2" i="4"/>
  <c r="H2" i="7"/>
  <c r="H19" i="1"/>
  <c r="H29" i="4"/>
  <c r="H27" i="4"/>
  <c r="H12" i="2"/>
  <c r="H20" i="4"/>
  <c r="H21" i="2"/>
  <c r="H18" i="1"/>
  <c r="H27" i="5"/>
  <c r="H13" i="5"/>
  <c r="H3" i="6"/>
  <c r="H13" i="1"/>
  <c r="H11" i="5"/>
  <c r="H24" i="4"/>
  <c r="H27" i="6"/>
  <c r="H24" i="2"/>
  <c r="H21" i="6"/>
  <c r="H11" i="1"/>
  <c r="H4" i="7"/>
  <c r="H6" i="7"/>
  <c r="H4" i="2"/>
  <c r="H29" i="6"/>
  <c r="H15" i="2"/>
  <c r="H26" i="2"/>
  <c r="H6" i="5"/>
  <c r="H12" i="6"/>
  <c r="H3" i="7"/>
  <c r="H9" i="5"/>
  <c r="H16" i="5"/>
  <c r="H4" i="6"/>
  <c r="H2" i="1"/>
  <c r="H22" i="4"/>
  <c r="H21" i="4"/>
  <c r="H20" i="1"/>
  <c r="H3" i="4"/>
  <c r="H19" i="5"/>
  <c r="H12" i="5"/>
  <c r="H17" i="4"/>
  <c r="H28" i="4"/>
  <c r="H16" i="6"/>
  <c r="H14" i="4"/>
  <c r="H15" i="4"/>
  <c r="H24" i="5"/>
  <c r="H32" i="1"/>
  <c r="H21" i="5"/>
  <c r="H14" i="2"/>
  <c r="H26" i="4"/>
  <c r="H11" i="2"/>
  <c r="H19" i="4"/>
  <c r="H17" i="6"/>
  <c r="H25" i="4"/>
  <c r="H22" i="2"/>
  <c r="H5" i="1"/>
  <c r="H13" i="6"/>
  <c r="H5" i="3"/>
  <c r="H6" i="6"/>
  <c r="H18" i="5"/>
  <c r="H24" i="1"/>
  <c r="H31" i="1"/>
  <c r="H15" i="1"/>
  <c r="H19" i="6"/>
  <c r="H3" i="1"/>
  <c r="H19" i="2"/>
  <c r="H27" i="2"/>
  <c r="H23" i="2"/>
  <c r="H13" i="2"/>
  <c r="H12" i="3"/>
  <c r="H8" i="4"/>
  <c r="H17" i="2"/>
  <c r="H22" i="1"/>
  <c r="H29" i="5"/>
  <c r="H2" i="6"/>
  <c r="H8" i="2"/>
  <c r="H14" i="6"/>
  <c r="H8" i="1"/>
  <c r="H9" i="6"/>
  <c r="H25" i="6"/>
  <c r="H26" i="6"/>
  <c r="H5" i="2"/>
  <c r="H18" i="2"/>
  <c r="H4" i="5"/>
  <c r="H31" i="4"/>
  <c r="H25" i="9"/>
  <c r="H21" i="8"/>
  <c r="H21" i="12"/>
  <c r="H19" i="7"/>
  <c r="H7" i="7"/>
  <c r="H12" i="9"/>
  <c r="H8" i="7"/>
  <c r="H21" i="7"/>
  <c r="H8" i="10"/>
  <c r="H5" i="9"/>
  <c r="H14" i="11"/>
  <c r="H32" i="10"/>
  <c r="H11" i="8"/>
  <c r="H18" i="12"/>
  <c r="H13" i="7"/>
  <c r="H32" i="12"/>
  <c r="H30" i="8"/>
  <c r="H25" i="12"/>
  <c r="H2" i="9"/>
  <c r="H29" i="12"/>
  <c r="H31" i="11"/>
  <c r="H10" i="11"/>
  <c r="H26" i="11"/>
  <c r="H12" i="11"/>
  <c r="H26" i="7"/>
  <c r="H9" i="11"/>
  <c r="H15" i="10"/>
  <c r="H22" i="11"/>
  <c r="H14" i="9"/>
  <c r="H22" i="12"/>
  <c r="H8" i="9"/>
  <c r="H15" i="11"/>
  <c r="H14" i="8"/>
  <c r="H22" i="9"/>
  <c r="H17" i="9"/>
  <c r="H25" i="11"/>
  <c r="H30" i="9"/>
  <c r="H12" i="8"/>
  <c r="H6" i="8"/>
  <c r="H20" i="7"/>
  <c r="H21" i="9"/>
  <c r="H27" i="9"/>
  <c r="H22" i="7"/>
  <c r="H26" i="8"/>
  <c r="H10" i="8"/>
  <c r="H22" i="8"/>
  <c r="H32" i="7"/>
  <c r="H20" i="8"/>
  <c r="H16" i="12"/>
  <c r="H27" i="7"/>
  <c r="H7" i="11"/>
  <c r="H26" i="10"/>
  <c r="H6" i="12"/>
  <c r="H16" i="11"/>
  <c r="H14" i="10"/>
  <c r="H2" i="12"/>
  <c r="H15" i="8"/>
  <c r="H6" i="10"/>
  <c r="H16" i="7"/>
  <c r="H8" i="12"/>
  <c r="H18" i="10"/>
  <c r="H16" i="10"/>
  <c r="H18" i="7"/>
  <c r="H15" i="12"/>
  <c r="H8" i="11"/>
  <c r="H21" i="11"/>
  <c r="H6" i="9"/>
  <c r="H17" i="11"/>
  <c r="H24" i="10"/>
  <c r="H23" i="9"/>
  <c r="H29" i="7"/>
  <c r="H13" i="11"/>
  <c r="H28" i="11"/>
  <c r="H28" i="9"/>
  <c r="H10" i="9"/>
  <c r="H19" i="11"/>
  <c r="H2" i="8"/>
  <c r="H2" i="10"/>
  <c r="H11" i="11"/>
  <c r="H4" i="11"/>
  <c r="H17" i="7"/>
  <c r="H3" i="11"/>
  <c r="H4" i="8"/>
  <c r="H13" i="10"/>
  <c r="H29" i="9"/>
  <c r="H25" i="8"/>
  <c r="H13" i="9"/>
  <c r="H20" i="11"/>
  <c r="H28" i="7"/>
  <c r="H28" i="12"/>
  <c r="H24" i="12"/>
  <c r="H27" i="11"/>
  <c r="H3" i="10"/>
  <c r="H28" i="8"/>
  <c r="H23" i="10"/>
  <c r="H13" i="8"/>
  <c r="H24" i="7"/>
  <c r="H23" i="11"/>
  <c r="H9" i="10"/>
  <c r="H12" i="12"/>
  <c r="H17" i="12"/>
  <c r="H18" i="9"/>
  <c r="H3" i="8"/>
  <c r="H13" i="12"/>
  <c r="H24" i="8"/>
  <c r="H14" i="7"/>
  <c r="H10" i="12"/>
  <c r="H11" i="12"/>
  <c r="H19" i="8"/>
  <c r="H12" i="10"/>
  <c r="H6" i="11"/>
  <c r="H18" i="8"/>
  <c r="H31" i="8"/>
  <c r="H29" i="8"/>
  <c r="H31" i="7"/>
  <c r="H19" i="12"/>
  <c r="H30" i="10"/>
  <c r="H11" i="7"/>
  <c r="H9" i="9"/>
  <c r="H14" i="12"/>
  <c r="H10" i="7"/>
  <c r="H24" i="11"/>
  <c r="H4" i="9"/>
  <c r="H21" i="10"/>
  <c r="H11" i="10"/>
  <c r="H17" i="8"/>
  <c r="H20" i="12"/>
  <c r="H31" i="9"/>
  <c r="H20" i="9"/>
  <c r="H29" i="11"/>
  <c r="H23" i="8"/>
  <c r="H5" i="12"/>
  <c r="H7" i="8"/>
  <c r="H9" i="7"/>
  <c r="H26" i="9"/>
  <c r="H24" i="9"/>
  <c r="H32" i="8"/>
  <c r="H7" i="9"/>
  <c r="H22" i="10"/>
  <c r="H3" i="9"/>
  <c r="H10" i="10"/>
  <c r="H31" i="12"/>
  <c r="H23" i="7"/>
  <c r="H25" i="7"/>
  <c r="H31" i="10"/>
  <c r="H12" i="7"/>
  <c r="H17" i="10"/>
  <c r="H4" i="12"/>
  <c r="H15" i="7"/>
  <c r="H27" i="8"/>
  <c r="H30" i="12"/>
  <c r="H8" i="8"/>
  <c r="H9" i="8"/>
  <c r="H19" i="10"/>
  <c r="H5" i="8"/>
  <c r="H3" i="12"/>
  <c r="H20" i="10"/>
  <c r="H7" i="12"/>
  <c r="H23" i="12"/>
  <c r="H18" i="11"/>
  <c r="H30" i="11"/>
  <c r="H11" i="9"/>
  <c r="H28" i="10"/>
  <c r="H30" i="7"/>
  <c r="H29" i="10"/>
  <c r="H16" i="9"/>
  <c r="H4" i="10"/>
  <c r="H5" i="10"/>
  <c r="H19" i="9"/>
  <c r="H15" i="9"/>
  <c r="H7" i="10"/>
  <c r="H25" i="10"/>
  <c r="H5" i="11"/>
  <c r="I32" i="8" l="1"/>
  <c r="I27" i="8"/>
  <c r="I29" i="8"/>
  <c r="I28" i="8"/>
  <c r="I25" i="8"/>
  <c r="I26" i="8"/>
  <c r="I18" i="8"/>
  <c r="I19" i="8"/>
  <c r="I20" i="8"/>
  <c r="I22" i="8"/>
  <c r="I21" i="8"/>
  <c r="I13" i="8"/>
  <c r="I15" i="8"/>
  <c r="I12" i="8"/>
  <c r="I14" i="8"/>
  <c r="I11" i="8"/>
  <c r="I5" i="8"/>
  <c r="I8" i="8"/>
  <c r="I7" i="8"/>
  <c r="I4" i="8"/>
  <c r="I6" i="8"/>
  <c r="I28" i="7"/>
  <c r="I29" i="7"/>
  <c r="I30" i="7"/>
  <c r="I31" i="7"/>
  <c r="I32" i="7"/>
  <c r="I24" i="7"/>
  <c r="I22" i="7"/>
  <c r="I21" i="7"/>
  <c r="I23" i="7"/>
  <c r="I25" i="7"/>
  <c r="I15" i="7"/>
  <c r="I18" i="7"/>
  <c r="I17" i="7"/>
  <c r="I14" i="7"/>
  <c r="I16" i="7"/>
  <c r="I8" i="7"/>
  <c r="I7" i="7"/>
  <c r="I9" i="7"/>
  <c r="I11" i="7"/>
  <c r="I10" i="7"/>
  <c r="I4" i="7"/>
  <c r="I3" i="7"/>
  <c r="I2"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<sst xmlns="http://schemas.openxmlformats.org/spreadsheetml/2006/main" count="493" uniqueCount="75">
  <si>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</si>
  <si>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</si>
  <si>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</si>
  <si>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</si>
  <si>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</si>
  <si>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</si>
  <si>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</si>
  <si>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</si>
  <si>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</si>
  <si>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</si>
  <si>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</si>
  <si>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</si>
  <si>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</si>
  <si>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</si>
  <si>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</si>
  <si>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</si>
  <si>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</si>
  <si>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</si>
  <si>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</si>
  <si>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</si>
  <si>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</si>
  <si>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</si>
  <si>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</si>
  <si>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</si>
  <si>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</si>
  <si>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</si>
  <si>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</si>
  <si>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</si>
  <si>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</si>
  <si>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</si>
  <si>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</si>
  <si>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</si>
  <si>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</si>
  <si>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</si>
  <si>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</si>
  <si>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</si>
  <si>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</si>
  <si>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</si>
  <si>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</si>
  <si>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</si>
  <si>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</si>
  <si>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</si>
  <si>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</si>
  <si>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</si>
  <si>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</si>
  <si>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</si>
  <si>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</si>
  <si>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</si>
  <si>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</si>
  <si>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</si>
  <si>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</si>
  <si>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</si>
  <si>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</si>
  <si>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</si>
  <si>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</si>
  <si>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</si>
  <si>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</si>
  <si>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</si>
  <si>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</si>
  <si>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</si>
  <si>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</si>
  <si>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</si>
  <si>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</si>
  <si>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</si>
  <si>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</si>
  <si>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</si>
  <si>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</si>
  <si>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</si>
  <si>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</si>
  <si>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</si>
  <si>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</si>
  <si>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</si>
  <si>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Nikola Slunjski</t>
  </si>
  <si>
    <t>Wien</t>
  </si>
  <si>
    <t>Salzburg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</si>
</sst>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Nikola Slunjski</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12</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Nikola Slunjski</v>
      </c>
      <c r="N3" s="41"/>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Nikola Slunjski</v>
      </c>
      <c r="N3" s="41"/>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Nikola Slunjski</v>
      </c>
      <c r="N3" s="41"/>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12</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Nikola Slunjski</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12</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Nikola Slunjski</v>
      </c>
      <c r="N3" s="41"/>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7" sqref="D7:F1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Nikola Slunjski</v>
      </c>
      <c r="N3" s="41"/>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-2.8421709430404007E-14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v>17</v>
      </c>
      <c r="M7" s="1" t="s">
        <v>59</v>
      </c>
      <c r="N7" s="27">
        <f ca="1">Gesamt!B9+SUM(Gesamt!E2:E8)-SUM(Gesamt!J2:J8)</f>
        <v>-2.8421709430404007E-14</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73</v>
      </c>
      <c r="K12" s="39">
        <v>30</v>
      </c>
      <c r="L12" s="39">
        <v>17</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73</v>
      </c>
      <c r="K13" s="39">
        <v>30</v>
      </c>
      <c r="L13" s="39">
        <v>17</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v>17</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Gesamt!B5+Gesamt!B7-SUM(Gesamt!G2:G8)</f>
        <v>12</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153.99999999999997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v>30</v>
      </c>
      <c r="L18" s="39">
        <v>17</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73</v>
      </c>
      <c r="K19" s="39">
        <v>30</v>
      </c>
      <c r="L19" s="39">
        <v>17</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73</v>
      </c>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780</v>
      </c>
      <c r="L34" s="39">
        <f>SUM(L2:L33)</f>
        <v>442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N31" sqref="N3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Nikola Slunjski</v>
      </c>
      <c r="N3" s="41"/>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30</v>
      </c>
      <c r="L4" s="39">
        <v>17</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30</v>
      </c>
      <c r="L5" s="39">
        <v>17</v>
      </c>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30</v>
      </c>
      <c r="L6" s="39">
        <v>17</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74</v>
      </c>
      <c r="K7" s="39">
        <v>30</v>
      </c>
      <c r="L7" s="39">
        <v>17</v>
      </c>
      <c r="M7" s="1" t="s">
        <v>59</v>
      </c>
      <c r="N7" s="27">
        <f ca="1">Gesamt!B9+SUM(Gesamt!E2:E9)-SUM(Gesamt!J2:J9)</f>
        <v>-5.8619775700208265E-14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74</v>
      </c>
      <c r="K8" s="39">
        <v>30</v>
      </c>
      <c r="L8" s="39">
        <v>17</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74</v>
      </c>
      <c r="K9" s="39">
        <v>30</v>
      </c>
      <c r="L9" s="39">
        <v>17</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74</v>
      </c>
      <c r="K10" s="39">
        <v>30</v>
      </c>
      <c r="L10" s="39">
        <v>17</v>
      </c>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30</v>
      </c>
      <c r="L11" s="39">
        <v>17</v>
      </c>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30</v>
      </c>
      <c r="L12" s="39">
        <v>17</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30</v>
      </c>
      <c r="L13" s="39">
        <v>17</v>
      </c>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v>17</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74</v>
      </c>
      <c r="K15" s="39"/>
      <c r="L15" s="39"/>
      <c r="M15" s="1" t="s">
        <v>58</v>
      </c>
      <c r="N15">
        <f>Gesamt!B5+Gesamt!B7-SUM(Gesamt!G2:G9)</f>
        <v>12</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t="s">
        <v>74</v>
      </c>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74</v>
      </c>
      <c r="K17" s="39"/>
      <c r="L17" s="39"/>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v>17</v>
      </c>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v>17</v>
      </c>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v>17</v>
      </c>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30</v>
      </c>
      <c r="L21" s="39">
        <v>17</v>
      </c>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74</v>
      </c>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74</v>
      </c>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30</v>
      </c>
      <c r="L25" s="39">
        <v>17</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30</v>
      </c>
      <c r="L26" s="39">
        <v>17</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30</v>
      </c>
      <c r="L27" s="39">
        <v>17</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74</v>
      </c>
      <c r="K28" s="39">
        <v>30</v>
      </c>
      <c r="L28" s="39">
        <v>17</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74</v>
      </c>
      <c r="K29" s="39">
        <v>30</v>
      </c>
      <c r="L29" s="39">
        <v>17</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74</v>
      </c>
      <c r="K30" s="39">
        <v>30</v>
      </c>
      <c r="L30" s="39">
        <v>17</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74</v>
      </c>
      <c r="K31" s="39">
        <v>30</v>
      </c>
      <c r="L31" s="39">
        <v>17</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30</v>
      </c>
      <c r="L32" s="39">
        <v>17</v>
      </c>
      <c r="O32" s="35"/>
      <c r="Q32" s="7"/>
    </row>
    <row r="33" spans="10:12" x14ac:dyDescent="0.2">
      <c r="K33" s="39"/>
      <c r="L33" s="39"/>
    </row>
    <row r="34" spans="10:12" x14ac:dyDescent="0.2">
      <c r="J34" s="2" t="s">
        <v>68</v>
      </c>
      <c r="K34" s="39">
        <f>SUM(K2:K33)</f>
        <v>690</v>
      </c>
      <c r="L34" s="39">
        <f>SUM(L2:L33)</f>
        <v>391</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9:I10 A4:C8 G4:J4 A16:I17 A11:C15 G11:I15 A23:I24 A18:C22 G18:I22 A30:I31 A25:C29 G25:I29 A32:C32 G32:J32 G5:I8 J5:J32">
    <cfRule type="expression" dxfId="19" priority="11">
      <formula>$C2="Feiertag"</formula>
    </cfRule>
    <cfRule type="expression" dxfId="18" priority="12">
      <formula>WEEKDAY($A2,2)&gt;=6</formula>
    </cfRule>
  </conditionalFormatting>
  <conditionalFormatting sqref="D4:F8">
    <cfRule type="expression" dxfId="9" priority="9">
      <formula>$C4="Feiertag"</formula>
    </cfRule>
    <cfRule type="expression" dxfId="8" priority="10">
      <formula>WEEKDAY($A4,2)&gt;=6</formula>
    </cfRule>
  </conditionalFormatting>
  <conditionalFormatting sqref="D11:F15">
    <cfRule type="expression" dxfId="7" priority="7">
      <formula>$C11="Feiertag"</formula>
    </cfRule>
    <cfRule type="expression" dxfId="6" priority="8">
      <formula>WEEKDAY($A11,2)&gt;=6</formula>
    </cfRule>
  </conditionalFormatting>
  <conditionalFormatting sqref="D18:F22">
    <cfRule type="expression" dxfId="5" priority="5">
      <formula>$C18="Feiertag"</formula>
    </cfRule>
    <cfRule type="expression" dxfId="4" priority="6">
      <formula>WEEKDAY($A18,2)&gt;=6</formula>
    </cfRule>
  </conditionalFormatting>
  <conditionalFormatting sqref="D25:F29">
    <cfRule type="expression" dxfId="3" priority="3">
      <formula>$C25="Feiertag"</formula>
    </cfRule>
    <cfRule type="expression" dxfId="2" priority="4">
      <formula>WEEKDAY($A25,2)&gt;=6</formula>
    </cfRule>
  </conditionalFormatting>
  <conditionalFormatting sqref="D32:F32">
    <cfRule type="expression" dxfId="1" priority="1">
      <formula>$C32="Feiertag"</formula>
    </cfRule>
    <cfRule type="expression" dxfId="0" priority="2">
      <formula>WEEKDAY($A32,2)&gt;=6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Nikola Slunjski</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Nikola Slunjski</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Nikola Slunjski</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Nikola Slunjski</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5" sqref="G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2" t="s">
        <v>72</v>
      </c>
      <c r="B3" s="42"/>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12</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-2.8421709430404007E-14</v>
      </c>
      <c r="F8" s="8">
        <f>Juli!N9</f>
        <v>0</v>
      </c>
      <c r="G8" s="2">
        <f>Juli!N13</f>
        <v>0</v>
      </c>
      <c r="H8" s="7">
        <f>Juli!N17</f>
        <v>153.99999999999997</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46209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-5.8619775700208265E-14</v>
      </c>
      <c r="F15" s="8">
        <f>SUM(F2:F13)</f>
        <v>0</v>
      </c>
      <c r="G15" s="2">
        <f>SUM(G2:G13)</f>
        <v>0</v>
      </c>
      <c r="H15" s="7">
        <f>SUM(H2:H13)</f>
        <v>315.99999999999994</v>
      </c>
      <c r="I15" s="7"/>
      <c r="J15" s="7">
        <f>SUM(J2:J13)</f>
        <v>0</v>
      </c>
    </row>
    <row r="16" spans="1:26" x14ac:dyDescent="0.2">
      <c r="A16" s="6" t="s">
        <v>9</v>
      </c>
      <c r="B16" s="7">
        <f>Januar!N27</f>
        <v>38.5</v>
      </c>
    </row>
    <row r="17" spans="1:7" x14ac:dyDescent="0.2">
      <c r="A17" s="6" t="s">
        <v>10</v>
      </c>
      <c r="B17" s="7">
        <f>Februar!N27</f>
        <v>38.5</v>
      </c>
      <c r="D17" s="4" t="s">
        <v>39</v>
      </c>
      <c r="E17" s="7">
        <f ca="1">SUM(E2:E13)+B9-J15</f>
        <v>-5.8619775700208265E-14</v>
      </c>
    </row>
    <row r="18" spans="1:7" x14ac:dyDescent="0.2">
      <c r="A18" s="6" t="s">
        <v>11</v>
      </c>
      <c r="B18" s="7">
        <f>März!N27</f>
        <v>38.5</v>
      </c>
      <c r="D18" s="9" t="s">
        <v>40</v>
      </c>
      <c r="G18" s="2">
        <f>B5+B7-G15</f>
        <v>12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2026-09-03T08:24:49Z</dcterms:modified>
</cp:coreProperties>
</file>