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4D054A84-286F-41C8-AE62-E0F80046C26F}" xr6:coauthVersionLast="47" xr6:coauthVersionMax="47" xr10:uidLastSave="{00000000-0000-0000-0000-000000000000}"/>
  <bookViews>
    <workbookView xWindow="-120" yWindow="-120" windowWidth="29040" windowHeight="1572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4" i="6"/>
  <c r="H21" i="8"/>
  <c r="H14" i="9"/>
  <c r="H25" i="6"/>
  <c r="H9" i="1"/>
  <c r="H22" i="11"/>
  <c r="H11" i="9"/>
  <c r="H2" i="4"/>
  <c r="H13" i="10"/>
  <c r="H26" i="10"/>
  <c r="H12" i="10"/>
  <c r="H2" i="11"/>
  <c r="H16" i="8"/>
  <c r="H24" i="7"/>
  <c r="H16" i="10"/>
  <c r="H14" i="12"/>
  <c r="H14" i="8"/>
  <c r="H25" i="12"/>
  <c r="H11" i="1"/>
  <c r="H12" i="8"/>
  <c r="H22" i="1"/>
  <c r="H3" i="8"/>
  <c r="H10" i="5"/>
  <c r="H8" i="11"/>
  <c r="H19" i="9"/>
  <c r="H21" i="11"/>
  <c r="H12" i="4"/>
  <c r="H8" i="7"/>
  <c r="H16" i="9"/>
  <c r="H2" i="6"/>
  <c r="H18" i="1"/>
  <c r="H20" i="6"/>
  <c r="H6" i="1"/>
  <c r="H29" i="12"/>
  <c r="H4" i="7"/>
  <c r="H27" i="5"/>
  <c r="H31" i="10"/>
  <c r="H29" i="10"/>
  <c r="H16" i="5"/>
  <c r="H26" i="6"/>
  <c r="H29" i="6"/>
  <c r="H26" i="12"/>
  <c r="H5" i="12"/>
  <c r="H6" i="4"/>
  <c r="H10" i="6"/>
  <c r="H30" i="4"/>
  <c r="H21" i="1"/>
  <c r="H27" i="9"/>
  <c r="H27" i="7"/>
  <c r="H22" i="4"/>
  <c r="H9" i="4"/>
  <c r="H21" i="6"/>
  <c r="H5" i="11"/>
  <c r="H26" i="1"/>
  <c r="H7" i="10"/>
  <c r="H2" i="12"/>
  <c r="H25" i="8"/>
  <c r="H3" i="5"/>
  <c r="H30" i="11"/>
  <c r="H25" i="5"/>
  <c r="H15" i="11"/>
  <c r="H6" i="9"/>
  <c r="H23" i="12"/>
  <c r="H24" i="11"/>
  <c r="H22" i="10"/>
  <c r="H23" i="8"/>
  <c r="H16" i="4"/>
  <c r="H31" i="4"/>
  <c r="H15" i="10"/>
  <c r="H30" i="8"/>
  <c r="H32" i="10"/>
  <c r="H9" i="10"/>
  <c r="H6" i="6"/>
  <c r="H27" i="11"/>
  <c r="H30" i="5"/>
  <c r="H12" i="12"/>
  <c r="H16" i="7"/>
  <c r="H30" i="7"/>
  <c r="H29" i="5"/>
  <c r="H6" i="10"/>
  <c r="H19" i="10"/>
  <c r="H27" i="4"/>
  <c r="H7" i="11"/>
  <c r="H30" i="1"/>
  <c r="H18" i="5"/>
  <c r="H17" i="10"/>
  <c r="H20" i="5"/>
  <c r="H10" i="10"/>
  <c r="H4" i="4"/>
  <c r="H5" i="4"/>
  <c r="H14" i="4"/>
  <c r="H25" i="10"/>
  <c r="H29" i="4"/>
  <c r="H2" i="8"/>
  <c r="H25" i="9"/>
  <c r="H19" i="8"/>
  <c r="H23" i="10"/>
  <c r="H7" i="4"/>
  <c r="H14" i="1"/>
  <c r="H28" i="5"/>
  <c r="H26" i="9"/>
  <c r="H12" i="6"/>
  <c r="H17" i="9"/>
  <c r="H31" i="9"/>
  <c r="H11" i="12"/>
  <c r="H7" i="1"/>
  <c r="H28" i="9"/>
  <c r="H9" i="11"/>
  <c r="H20" i="11"/>
  <c r="H3" i="6"/>
  <c r="H7" i="9"/>
  <c r="H13" i="1"/>
  <c r="H11" i="4"/>
  <c r="H18" i="7"/>
  <c r="H21" i="7"/>
  <c r="H4" i="1"/>
  <c r="H13" i="6"/>
  <c r="H2" i="9"/>
  <c r="H21" i="4"/>
  <c r="H24" i="4"/>
  <c r="H28" i="11"/>
  <c r="H26" i="11"/>
  <c r="H23" i="1"/>
  <c r="H24" i="8"/>
  <c r="H9" i="6"/>
  <c r="H21" i="12"/>
  <c r="H17" i="6"/>
  <c r="H19" i="1"/>
  <c r="H29" i="1"/>
  <c r="H6" i="5"/>
  <c r="H17" i="8"/>
  <c r="H27" i="1"/>
  <c r="H20" i="7"/>
  <c r="H25" i="11"/>
  <c r="H10" i="1"/>
  <c r="H31" i="8"/>
  <c r="H20" i="12"/>
  <c r="H9" i="12"/>
  <c r="H4" i="5"/>
  <c r="H23" i="7"/>
  <c r="H32" i="5"/>
  <c r="H25" i="7"/>
  <c r="H14" i="11"/>
  <c r="H12" i="1"/>
  <c r="H23" i="9"/>
  <c r="H21" i="10"/>
  <c r="H28" i="10"/>
  <c r="H6" i="12"/>
  <c r="H4" i="8"/>
  <c r="H13" i="4"/>
  <c r="H13" i="11"/>
  <c r="H25" i="4"/>
  <c r="H28" i="12"/>
  <c r="H8" i="5"/>
  <c r="H17" i="5"/>
  <c r="H4" i="12"/>
  <c r="H30" i="6"/>
  <c r="H19" i="7"/>
  <c r="H15" i="4"/>
  <c r="H19" i="4"/>
  <c r="H11" i="5"/>
  <c r="H18" i="12"/>
  <c r="H28" i="7"/>
  <c r="H9" i="5"/>
  <c r="H17" i="7"/>
  <c r="H7" i="12"/>
  <c r="H27" i="8"/>
  <c r="H8" i="9"/>
  <c r="H18" i="6"/>
  <c r="H16" i="11"/>
  <c r="H26" i="7"/>
  <c r="H29" i="7"/>
  <c r="H30" i="12"/>
  <c r="H22" i="6"/>
  <c r="H32" i="7"/>
  <c r="H3" i="1"/>
  <c r="H17" i="1"/>
  <c r="H23" i="11"/>
  <c r="H11" i="6"/>
  <c r="H13" i="12"/>
  <c r="H13" i="5"/>
  <c r="H20" i="4"/>
  <c r="H21" i="5"/>
  <c r="H15" i="8"/>
  <c r="H28" i="6"/>
  <c r="H24" i="10"/>
  <c r="H16" i="1"/>
  <c r="H23" i="6"/>
  <c r="H19" i="11"/>
  <c r="H27" i="12"/>
  <c r="H10" i="7"/>
  <c r="H10" i="12"/>
  <c r="H4" i="11"/>
  <c r="H3" i="10"/>
  <c r="H8" i="6"/>
  <c r="H18" i="10"/>
  <c r="H26" i="8"/>
  <c r="H22" i="12"/>
  <c r="H3" i="4"/>
  <c r="H10" i="11"/>
  <c r="H8" i="4"/>
  <c r="H25" i="1"/>
  <c r="H11" i="11"/>
  <c r="H8" i="10"/>
  <c r="H27" i="6"/>
  <c r="H20" i="10"/>
  <c r="H22" i="8"/>
  <c r="H19" i="12"/>
  <c r="H17" i="4"/>
  <c r="H12" i="9"/>
  <c r="H18" i="11"/>
  <c r="H26" i="5"/>
  <c r="H31" i="11"/>
  <c r="H24" i="5"/>
  <c r="H18" i="8"/>
  <c r="H17" i="12"/>
  <c r="H3" i="7"/>
  <c r="H15" i="1"/>
  <c r="H23" i="4"/>
  <c r="H22" i="5"/>
  <c r="H13" i="7"/>
  <c r="H11" i="10"/>
  <c r="H27" i="10"/>
  <c r="H28" i="1"/>
  <c r="H29" i="8"/>
  <c r="H12" i="11"/>
  <c r="H28" i="8"/>
  <c r="H6" i="7"/>
  <c r="H16" i="6"/>
  <c r="H30" i="10"/>
  <c r="H8" i="1"/>
  <c r="H3" i="11"/>
  <c r="H29" i="9"/>
  <c r="H2" i="5"/>
  <c r="H24" i="9"/>
  <c r="H15" i="6"/>
  <c r="H8" i="12"/>
  <c r="H32" i="1"/>
  <c r="H15" i="12"/>
  <c r="H11" i="7"/>
  <c r="H24" i="6"/>
  <c r="H10" i="4"/>
  <c r="H6" i="11"/>
  <c r="H18" i="9"/>
  <c r="H7" i="5"/>
  <c r="H7" i="8"/>
  <c r="H19" i="5"/>
  <c r="H11" i="8"/>
  <c r="H24" i="12"/>
  <c r="H10" i="8"/>
  <c r="H14" i="10"/>
  <c r="H24" i="1"/>
  <c r="H15" i="7"/>
  <c r="H10" i="9"/>
  <c r="H22" i="9"/>
  <c r="H5" i="6"/>
  <c r="H5" i="9"/>
  <c r="H5" i="5"/>
  <c r="H9" i="7"/>
  <c r="H9" i="8"/>
  <c r="H23" i="5"/>
  <c r="H31" i="1"/>
  <c r="H5" i="7"/>
  <c r="H5" i="8"/>
  <c r="H17" i="11"/>
  <c r="H31" i="6"/>
  <c r="H5" i="1"/>
  <c r="H31" i="5"/>
  <c r="H31" i="7"/>
  <c r="H3" i="12"/>
  <c r="H5" i="10"/>
  <c r="H4" i="10"/>
  <c r="H15" i="5"/>
  <c r="H7" i="6"/>
  <c r="H14" i="5"/>
  <c r="H32" i="12"/>
  <c r="H2" i="10"/>
  <c r="H12" i="5"/>
  <c r="H3" i="9"/>
  <c r="H4" i="9"/>
  <c r="H26" i="4"/>
  <c r="H19" i="6"/>
  <c r="H15" i="9"/>
  <c r="H8" i="8"/>
  <c r="H7" i="7"/>
  <c r="H21" i="9"/>
  <c r="H6" i="8"/>
  <c r="H22" i="7"/>
  <c r="H16" i="12"/>
  <c r="H9" i="9"/>
  <c r="H20" i="1"/>
  <c r="H20" i="8"/>
  <c r="H20" i="9"/>
  <c r="H13" i="9"/>
  <c r="H32" i="8"/>
  <c r="H14" i="7"/>
  <c r="H31" i="12"/>
  <c r="H2" i="7"/>
  <c r="H30" i="9"/>
  <c r="H28" i="4"/>
  <c r="H14" i="6"/>
  <c r="H29" i="11"/>
  <c r="H12" i="7"/>
  <c r="H13" i="8"/>
  <c r="H18" i="4"/>
  <c r="I2" i="4" l="1"/>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<sst xmlns="http://schemas.openxmlformats.org/spreadsheetml/2006/main" count="478" uniqueCount="95">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</sst>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Marinica-Nicusor BOLOHAN</v>
      </c>
      <c r="N3" s="43"/>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2578125" defaultRowHeight="1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3" t="str">
        <f>Gesamt!A3</f>
        <v>Marinica-Nicusor BOLOHAN</v>
      </c>
      <c r="N3" s="43"/>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zoomScaleNormal="100" workbookViewId="0">
      <selection activeCell="O38" sqref="O38"/>
    </sheetView>
  </sheetViews>
  <sheetFormatPr baseColWidth="10" defaultColWidth="11.42578125" defaultRowHeight="1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3" t="str">
        <f>Gesamt!A3</f>
        <v>Marinica-Nicusor BOLOHAN</v>
      </c>
      <c r="N3" s="43"/>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5">
      <formula>$C5="Feiertag"</formula>
    </cfRule>
    <cfRule type="expression" dxfId="18" priority="6">
      <formula>WEEKDAY($A5,2)&gt;=6</formula>
    </cfRule>
  </conditionalFormatting>
  <conditionalFormatting sqref="G2:J2 G3:I4 J3:J31">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-5.3290705182007514E-14</v>
      </c>
      <c r="O7" s="35"/>
      <c r="Q7" s="7"/>
    </row>
    <row r="8" spans="1:17">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25</v>
      </c>
      <c r="O15" s="35"/>
      <c r="Q15" s="7"/>
    </row>
    <row r="16" spans="1:17">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46176</v>
      </c>
      <c r="B4" t="str">
        <f t="shared" si="0"/>
        <v>Mi</v>
      </c>
      <c r="G4" s="27">
        <f t="shared" si="1"/>
        <v>0</v>
      </c>
      <c r="H4" s="27">
        <f ca="1">IF(Q4&lt;&gt;"",Q4,IF(OR(C4="Feiertag",A4&lt;Gesamt!$B$11,A4&gt;Gesamt!$B$13,),0,INDIRECT("N"&amp;WEEKDAY(A4,2)+19)))</f>
        <v>8</v>
      </c>
      <c r="I4" s="27">
        <f t="shared" si="2"/>
        <v>0</v>
      </c>
      <c r="J4" s="7"/>
      <c r="K4" s="39"/>
      <c r="L4" s="39"/>
      <c r="O4" s="35"/>
      <c r="Q4" s="7"/>
    </row>
    <row r="5" spans="1:17">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c r="Q32" s="7"/>
    </row>
    <row r="33" spans="10:1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-5.3290705182007514E-14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-5.3290705182007514E-14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Marinica-Nicusor BOLOHAN</v>
      </c>
      <c r="N3" s="43"/>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4" sqref="A4"/>
    </sheetView>
  </sheetViews>
  <sheetFormatPr baseColWidth="10" defaultColWidth="11.42578125" defaultRowHeight="1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4" t="s">
        <v>94</v>
      </c>
      <c r="B3" s="44"/>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Mai!N5</f>
        <v>0</v>
      </c>
      <c r="F6" s="8">
        <f>Mai!N9</f>
        <v>0</v>
      </c>
      <c r="G6" s="2">
        <f>Mai!N13</f>
        <v>0</v>
      </c>
      <c r="H6" s="7">
        <f>Mai!N17</f>
        <v>0</v>
      </c>
      <c r="I6" s="7"/>
      <c r="J6" s="7">
        <v>0</v>
      </c>
      <c r="Z6" s="2" t="b">
        <v>0</v>
      </c>
    </row>
    <row r="7" spans="1:26">
      <c r="A7" s="1" t="s">
        <v>30</v>
      </c>
      <c r="B7" s="2">
        <v>0</v>
      </c>
      <c r="D7" s="6" t="s">
        <v>14</v>
      </c>
      <c r="E7" s="7">
        <f>Juni!N5</f>
        <v>0</v>
      </c>
      <c r="F7" s="8">
        <f>Juni!N9</f>
        <v>0</v>
      </c>
      <c r="G7" s="2">
        <f>Juni!N13</f>
        <v>0</v>
      </c>
      <c r="H7" s="7">
        <f>Juni!N17</f>
        <v>0</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-5.3290705182007514E-14</v>
      </c>
      <c r="F15" s="8">
        <f>SUM(F2:F13)</f>
        <v>0</v>
      </c>
      <c r="G15" s="2">
        <f>SUM(G2:G13)</f>
        <v>0</v>
      </c>
      <c r="H15" s="7">
        <f>SUM(H2:H13)</f>
        <v>285.49999999999994</v>
      </c>
      <c r="I15" s="7"/>
      <c r="J15" s="7">
        <f>SUM(J2:J13)</f>
        <v>0</v>
      </c>
    </row>
    <row r="16" spans="1:26">
      <c r="A16" s="6" t="s">
        <v>9</v>
      </c>
      <c r="B16" s="7">
        <f>Januar!N27</f>
        <v>38.5</v>
      </c>
    </row>
    <row r="17" spans="1:7">
      <c r="A17" s="6" t="s">
        <v>10</v>
      </c>
      <c r="B17" s="7">
        <f>Februar!N27</f>
        <v>38.5</v>
      </c>
      <c r="D17" s="4" t="s">
        <v>39</v>
      </c>
      <c r="E17" s="7">
        <f ca="1">SUM(E2:E13)+B9-J15</f>
        <v>-5.3290705182007514E-14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cols>
    <col min="19" max="19" width="34.710937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5" t="s">
        <v>55</v>
      </c>
    </row>
    <row r="24" spans="19:20">
      <c r="S24" s="45"/>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2026-05-19T09:04:42Z</dcterms:modified>
</cp:coreProperties>
</file>