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Monats-Stunden Monteure 2026/"/>
    </mc:Choice>
  </mc:AlternateContent>
  <xr:revisionPtr revIDLastSave="0" documentId="13_ncr:1_{DB09C09C-D1D9-B440-80EB-98DC86BCF22A}" xr6:coauthVersionLast="47" xr6:coauthVersionMax="47" xr10:uidLastSave="{00000000-0000-0000-0000-000000000000}"/>
  <bookViews>
    <workbookView xWindow="29340" yWindow="600" windowWidth="42560" windowHeight="19200" activeTab="5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17" l="1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C2" i="21"/>
  <c r="AD2" i="21"/>
  <c r="AE2" i="21"/>
  <c r="AF2" i="21"/>
  <c r="AG2" i="21"/>
  <c r="AH2" i="21"/>
  <c r="AI2" i="21"/>
  <c r="AJ2" i="21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C48" i="21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R48" i="21" s="1"/>
  <c r="AK5" i="21"/>
  <c r="G4" i="21"/>
  <c r="H4" i="21" s="1"/>
  <c r="H3" i="21" s="1"/>
  <c r="H2" i="21" s="1"/>
  <c r="G3" i="21"/>
  <c r="G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1" l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I3" i="2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<sst xmlns="http://schemas.openxmlformats.org/spreadsheetml/2006/main" count="741" uniqueCount="160">
  <si>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</si>
  <si>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</si>
  <si>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</si>
  <si>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</si>
  <si>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</si>
  <si>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</si>
  <si>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</si>
  <si>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</si>
  <si>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</si>
  <si>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</si>
  <si>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</si>
  <si>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</si>
  <si>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</si>
  <si>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</si>
  <si>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</si>
  <si>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</si>
  <si>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</si>
  <si>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</si>
  <si>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</si>
  <si>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</si>
  <si>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</si>
  <si>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</si>
  <si>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</si>
  <si>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</si>
  <si>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</si>
  <si>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</si>
  <si>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</si>
  <si>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</si>
  <si>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</si>
  <si>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</si>
  <si>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</si>
  <si>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</si>
  <si>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</si>
  <si>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</si>
  <si>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</si>
  <si>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</si>
  <si>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</si>
  <si>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</si>
  <si>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</si>
  <si>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</si>
  <si>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</si>
  <si>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</si>
  <si>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</si>
  <si>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</si>
  <si>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</si>
  <si>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</si>
  <si>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</si>
  <si>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</si>
  <si>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</si>
  <si>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</si>
  <si>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</si>
  <si>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</si>
  <si>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</si>
  <si>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</si>
  <si>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</si>
  <si>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</si>
  <si>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</si>
  <si>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</si>
  <si>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</si>
  <si>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</si>
  <si>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</si>
  <si>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</si>
  <si>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</si>
  <si>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</si>
  <si>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</si>
  <si>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</si>
  <si>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</si>
  <si>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</si>
  <si>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</si>
  <si>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Monatslohn in Euro (brutto)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</si>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</sst>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29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</fonts>
  <fills count="42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14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4" fillId="0" borderId="3" xfId="0" applyFont="1" applyBorder="1" applyAlignment="1">
      <alignment wrapText="1"/>
    </xf>
    <xf numFmtId="0" fontId="4" fillId="0" borderId="3" xfId="0" applyFont="1" applyBorder="1"/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44" fontId="0" fillId="0" borderId="13" xfId="1" applyFont="1" applyBorder="1"/>
    <xf numFmtId="0" fontId="0" fillId="0" borderId="15" xfId="0" applyBorder="1"/>
    <xf numFmtId="44" fontId="0" fillId="0" borderId="14" xfId="1" applyFont="1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44" fontId="0" fillId="0" borderId="4" xfId="1" applyFont="1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0" fontId="9" fillId="34" borderId="4" xfId="0" applyFont="1" applyFill="1" applyBorder="1" applyAlignment="1">
      <alignment horizontal="left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9" fillId="39" borderId="5" xfId="0" applyFont="1" applyFill="1" applyBorder="1" applyAlignment="1">
      <alignment horizontal="left" vertical="center"/>
    </xf>
    <xf numFmtId="0" fontId="9" fillId="31" borderId="5" xfId="0" applyFont="1" applyFill="1" applyBorder="1" applyAlignment="1">
      <alignment horizontal="left" vertical="center"/>
    </xf>
    <xf numFmtId="0" fontId="9" fillId="40" borderId="4" xfId="0" applyFont="1" applyFill="1" applyBorder="1" applyAlignment="1">
      <alignment horizontal="left" vertical="center"/>
    </xf>
    <xf numFmtId="0" fontId="5" fillId="41" borderId="0" xfId="0" applyFont="1" applyFill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72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A58E8"/>
      <color rgb="FFEEEF23"/>
      <color rgb="FFE87D64"/>
      <color rgb="FFFF00F3"/>
      <color rgb="FFFD7303"/>
      <color rgb="FFEBBE9B"/>
      <color rgb="FFF90B75"/>
      <color rgb="FFFFDC00"/>
      <color rgb="FF920000"/>
      <color rgb="FFF75B0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C4" sqref="C4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4" bestFit="1" customWidth="1"/>
    <col min="4" max="4" width="24.33203125" bestFit="1" customWidth="1"/>
    <col min="6" max="6" width="43.6640625" bestFit="1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00" t="s">
        <v>45</v>
      </c>
      <c r="B2" s="200"/>
      <c r="C2" s="200"/>
      <c r="D2" s="200"/>
      <c r="E2" s="200"/>
      <c r="F2" s="200"/>
      <c r="G2" s="200"/>
      <c r="H2" s="200"/>
    </row>
    <row r="3" spans="1:8" x14ac:dyDescent="0.2">
      <c r="A3" s="5"/>
      <c r="B3" s="5"/>
      <c r="C3" s="5"/>
      <c r="D3" s="5"/>
      <c r="E3" s="5"/>
      <c r="F3" s="119"/>
      <c r="G3" s="119"/>
      <c r="H3" s="119"/>
    </row>
    <row r="4" spans="1:8" ht="51" x14ac:dyDescent="0.2">
      <c r="A4" s="65" t="s">
        <v>60</v>
      </c>
      <c r="B4" s="64" t="s">
        <v>69</v>
      </c>
      <c r="C4" s="119"/>
      <c r="D4" s="5"/>
      <c r="E4" s="5"/>
      <c r="F4" s="119"/>
      <c r="G4" s="119"/>
      <c r="H4" s="119"/>
    </row>
    <row r="5" spans="1:8" x14ac:dyDescent="0.2">
      <c r="A5" s="122" t="s">
        <v>61</v>
      </c>
      <c r="B5" s="123">
        <v>4160.28</v>
      </c>
      <c r="D5" s="5"/>
      <c r="E5" s="5"/>
      <c r="F5" s="119"/>
      <c r="G5" s="119"/>
      <c r="H5" s="119"/>
    </row>
    <row r="6" spans="1:8" x14ac:dyDescent="0.2">
      <c r="A6" s="124" t="s">
        <v>62</v>
      </c>
      <c r="B6" s="125">
        <v>3808.83</v>
      </c>
      <c r="D6" s="5"/>
      <c r="E6" s="5"/>
      <c r="F6" s="119"/>
      <c r="G6" s="119"/>
      <c r="H6" s="119"/>
    </row>
    <row r="7" spans="1:8" x14ac:dyDescent="0.2">
      <c r="A7" s="124" t="s">
        <v>63</v>
      </c>
      <c r="B7" s="125">
        <v>3397.52</v>
      </c>
      <c r="D7" s="5"/>
      <c r="E7" s="5"/>
      <c r="F7" s="119"/>
      <c r="G7" s="119"/>
      <c r="H7" s="119"/>
    </row>
    <row r="8" spans="1:8" x14ac:dyDescent="0.2">
      <c r="A8" s="126" t="s">
        <v>64</v>
      </c>
      <c r="B8" s="127">
        <v>2948.85</v>
      </c>
      <c r="D8" s="5"/>
      <c r="E8" s="5"/>
      <c r="F8" s="119"/>
      <c r="G8" s="119"/>
      <c r="H8" s="119"/>
    </row>
    <row r="9" spans="1:8" x14ac:dyDescent="0.2">
      <c r="A9" s="124" t="s">
        <v>65</v>
      </c>
      <c r="B9" s="125">
        <v>2759.39</v>
      </c>
      <c r="D9" s="119"/>
    </row>
    <row r="10" spans="1:8" x14ac:dyDescent="0.2">
      <c r="A10" s="126" t="s">
        <v>66</v>
      </c>
      <c r="B10" s="127">
        <v>2627.28</v>
      </c>
    </row>
    <row r="11" spans="1:8" x14ac:dyDescent="0.2">
      <c r="A11" s="126" t="s">
        <v>67</v>
      </c>
      <c r="B11" s="127">
        <v>2571.94</v>
      </c>
    </row>
    <row r="12" spans="1:8" x14ac:dyDescent="0.2">
      <c r="A12" s="128" t="s">
        <v>68</v>
      </c>
      <c r="B12" s="129">
        <v>2571.94</v>
      </c>
    </row>
    <row r="14" spans="1:8" x14ac:dyDescent="0.2">
      <c r="A14" s="130" t="s">
        <v>94</v>
      </c>
      <c r="B14" s="131">
        <v>1.155</v>
      </c>
      <c r="C14" s="121"/>
    </row>
    <row r="15" spans="1:8" x14ac:dyDescent="0.2">
      <c r="B15" s="44"/>
      <c r="C15" s="44"/>
    </row>
    <row r="16" spans="1:8" ht="17" x14ac:dyDescent="0.2">
      <c r="A16" s="146" t="s">
        <v>98</v>
      </c>
      <c r="B16" s="144" t="s">
        <v>97</v>
      </c>
      <c r="C16" s="145"/>
    </row>
    <row r="17" spans="1:4" x14ac:dyDescent="0.2">
      <c r="A17" s="139" t="s">
        <v>95</v>
      </c>
      <c r="B17" s="140">
        <v>30</v>
      </c>
      <c r="C17" s="141" t="s">
        <v>80</v>
      </c>
    </row>
    <row r="18" spans="1:4" x14ac:dyDescent="0.2">
      <c r="A18" s="135"/>
      <c r="B18" s="142">
        <v>17</v>
      </c>
      <c r="C18" s="143" t="s">
        <v>81</v>
      </c>
    </row>
    <row r="19" spans="1:4" x14ac:dyDescent="0.2">
      <c r="A19" s="132" t="s">
        <v>96</v>
      </c>
      <c r="B19" s="133">
        <v>35.299999999999997</v>
      </c>
      <c r="C19" s="134" t="s">
        <v>80</v>
      </c>
    </row>
    <row r="20" spans="1:4" x14ac:dyDescent="0.2">
      <c r="A20" s="136"/>
      <c r="B20" s="137">
        <v>27.9</v>
      </c>
      <c r="C20" s="138" t="s">
        <v>81</v>
      </c>
      <c r="D20" s="121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03" t="str">
        <f>TEXT(C2,"MMMM")</f>
        <v>Jänner</v>
      </c>
      <c r="E2" s="203"/>
      <c r="F2" s="204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05" t="s">
        <v>29</v>
      </c>
      <c r="AM2" s="208" t="s">
        <v>0</v>
      </c>
      <c r="AN2" s="208"/>
      <c r="AO2" s="208"/>
      <c r="AP2" s="208"/>
      <c r="AQ2" s="208"/>
      <c r="AR2" s="208"/>
      <c r="AS2" s="208"/>
    </row>
    <row r="3" spans="1:45" ht="15.75" customHeight="1" x14ac:dyDescent="0.2">
      <c r="A3" s="6"/>
      <c r="B3" s="41"/>
      <c r="C3" s="201" t="s">
        <v>2</v>
      </c>
      <c r="D3" s="209" t="s">
        <v>37</v>
      </c>
      <c r="E3" s="209" t="s">
        <v>3</v>
      </c>
      <c r="F3" s="209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06"/>
      <c r="AM3" s="202" t="s">
        <v>31</v>
      </c>
      <c r="AN3" s="202" t="s">
        <v>30</v>
      </c>
      <c r="AO3" s="202" t="s">
        <v>32</v>
      </c>
      <c r="AP3" s="202" t="s">
        <v>33</v>
      </c>
      <c r="AQ3" s="202" t="s">
        <v>56</v>
      </c>
      <c r="AR3" s="202" t="s">
        <v>59</v>
      </c>
      <c r="AS3" s="202" t="s">
        <v>1</v>
      </c>
    </row>
    <row r="4" spans="1:45" s="3" customFormat="1" ht="23.25" customHeight="1" x14ac:dyDescent="0.2">
      <c r="A4" s="9"/>
      <c r="B4" s="42"/>
      <c r="C4" s="201"/>
      <c r="D4" s="209"/>
      <c r="E4" s="209"/>
      <c r="F4" s="209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07"/>
      <c r="AM4" s="202"/>
      <c r="AN4" s="202" t="s">
        <v>28</v>
      </c>
      <c r="AO4" s="202"/>
      <c r="AP4" s="202"/>
      <c r="AQ4" s="202"/>
      <c r="AR4" s="202"/>
      <c r="AS4" s="202"/>
    </row>
    <row r="5" spans="1:45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9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10"/>
      <c r="B8" s="38"/>
      <c r="C8" s="81" t="s">
        <v>5</v>
      </c>
      <c r="D8" s="32" t="s">
        <v>6</v>
      </c>
      <c r="E8" s="55" t="s">
        <v>53</v>
      </c>
      <c r="F8" s="66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80" t="s">
        <v>34</v>
      </c>
      <c r="D9" s="32" t="s">
        <v>38</v>
      </c>
      <c r="E9" s="55" t="s">
        <v>38</v>
      </c>
      <c r="F9" s="66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7"/>
      <c r="F10" s="66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10"/>
      <c r="B11" s="38">
        <v>17</v>
      </c>
      <c r="C11" s="82" t="s">
        <v>8</v>
      </c>
      <c r="D11" s="117" t="s">
        <v>90</v>
      </c>
      <c r="E11" s="60" t="s">
        <v>49</v>
      </c>
      <c r="F11" s="66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10"/>
      <c r="B12" s="38">
        <v>22</v>
      </c>
      <c r="C12" s="82" t="s">
        <v>7</v>
      </c>
      <c r="D12" s="118" t="s">
        <v>91</v>
      </c>
      <c r="E12" s="60" t="s">
        <v>49</v>
      </c>
      <c r="F12" s="66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80" t="s">
        <v>9</v>
      </c>
      <c r="D13" s="32" t="s">
        <v>48</v>
      </c>
      <c r="E13" s="60" t="s">
        <v>49</v>
      </c>
      <c r="F13" s="66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3" t="s">
        <v>40</v>
      </c>
      <c r="D14" s="32" t="s">
        <v>48</v>
      </c>
      <c r="E14" s="60" t="s">
        <v>49</v>
      </c>
      <c r="F14" s="66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10"/>
      <c r="B15" s="38">
        <v>14</v>
      </c>
      <c r="C15" s="80" t="s">
        <v>36</v>
      </c>
      <c r="D15" s="32" t="s">
        <v>48</v>
      </c>
      <c r="E15" s="60" t="s">
        <v>49</v>
      </c>
      <c r="F15" s="66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80" t="s">
        <v>44</v>
      </c>
      <c r="D16" s="32" t="s">
        <v>48</v>
      </c>
      <c r="E16" s="60" t="s">
        <v>49</v>
      </c>
      <c r="F16" s="66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20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80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80" t="s">
        <v>55</v>
      </c>
      <c r="D18" s="32" t="s">
        <v>48</v>
      </c>
      <c r="E18" s="60" t="s">
        <v>49</v>
      </c>
      <c r="F18" s="66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80" t="s">
        <v>70</v>
      </c>
      <c r="D19" s="32" t="s">
        <v>48</v>
      </c>
      <c r="E19" s="60" t="s">
        <v>49</v>
      </c>
      <c r="F19" s="66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20">
        <v>250</v>
      </c>
      <c r="AS19" s="18">
        <f t="shared" si="32"/>
        <v>970</v>
      </c>
    </row>
    <row r="20" spans="1:45" ht="19" x14ac:dyDescent="0.25">
      <c r="A20" s="110"/>
      <c r="B20" s="38">
        <v>13</v>
      </c>
      <c r="C20" s="80" t="s">
        <v>71</v>
      </c>
      <c r="D20" s="32" t="s">
        <v>48</v>
      </c>
      <c r="E20" s="60" t="s">
        <v>49</v>
      </c>
      <c r="F20" s="66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20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71"/>
      <c r="F21" s="68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2" t="s">
        <v>10</v>
      </c>
      <c r="D22" s="117" t="s">
        <v>90</v>
      </c>
      <c r="E22" s="52" t="s">
        <v>50</v>
      </c>
      <c r="F22" s="98" t="s">
        <v>84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6">
        <v>9.5</v>
      </c>
      <c r="AA22" s="96">
        <v>9.5</v>
      </c>
      <c r="AB22" s="96">
        <v>9.5</v>
      </c>
      <c r="AC22" s="96">
        <v>9.5</v>
      </c>
      <c r="AD22" s="97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80" t="s">
        <v>41</v>
      </c>
      <c r="D23" s="32" t="s">
        <v>48</v>
      </c>
      <c r="E23" s="52" t="s">
        <v>50</v>
      </c>
      <c r="F23" s="98" t="s">
        <v>84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6">
        <v>9.5</v>
      </c>
      <c r="AA23" s="96">
        <v>9.5</v>
      </c>
      <c r="AB23" s="96">
        <v>9.5</v>
      </c>
      <c r="AC23" s="96">
        <v>9.5</v>
      </c>
      <c r="AD23" s="97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80" t="s">
        <v>73</v>
      </c>
      <c r="D24" s="32" t="s">
        <v>48</v>
      </c>
      <c r="E24" s="52" t="s">
        <v>50</v>
      </c>
      <c r="F24" s="98" t="s">
        <v>84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6">
        <v>9.5</v>
      </c>
      <c r="AA24" s="96">
        <v>9.5</v>
      </c>
      <c r="AB24" s="96">
        <v>9.5</v>
      </c>
      <c r="AC24" s="96">
        <v>9.5</v>
      </c>
      <c r="AD24" s="101">
        <v>9.5</v>
      </c>
      <c r="AE24" s="12"/>
      <c r="AF24" s="96">
        <v>9.5</v>
      </c>
      <c r="AG24" s="96">
        <v>9.5</v>
      </c>
      <c r="AH24" s="96">
        <v>9.5</v>
      </c>
      <c r="AI24" s="96"/>
      <c r="AJ24" s="96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82</v>
      </c>
    </row>
    <row r="26" spans="1:45" ht="19" x14ac:dyDescent="0.25">
      <c r="A26" s="6"/>
      <c r="B26" s="38">
        <v>14</v>
      </c>
      <c r="C26" s="95" t="s">
        <v>77</v>
      </c>
      <c r="D26" s="51" t="s">
        <v>47</v>
      </c>
      <c r="E26" s="34"/>
      <c r="F26" s="98" t="s">
        <v>84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6">
        <v>8</v>
      </c>
      <c r="AG26" s="96">
        <v>8</v>
      </c>
      <c r="AH26" s="96">
        <v>8</v>
      </c>
      <c r="AI26" s="96"/>
      <c r="AJ26" s="96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10"/>
      <c r="B27" s="38">
        <v>14</v>
      </c>
      <c r="C27" s="80" t="s">
        <v>74</v>
      </c>
      <c r="D27" s="32" t="s">
        <v>48</v>
      </c>
      <c r="E27" s="52" t="s">
        <v>50</v>
      </c>
      <c r="F27" s="98" t="s">
        <v>84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6">
        <v>9.5</v>
      </c>
      <c r="AA27" s="96">
        <v>9.5</v>
      </c>
      <c r="AB27" s="96">
        <v>9.5</v>
      </c>
      <c r="AC27" s="96">
        <v>9.5</v>
      </c>
      <c r="AD27" s="101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80" t="s">
        <v>75</v>
      </c>
      <c r="D28" s="32" t="s">
        <v>48</v>
      </c>
      <c r="E28" s="34"/>
      <c r="F28" s="98" t="s">
        <v>84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6">
        <v>8</v>
      </c>
      <c r="AA28" s="96">
        <v>8</v>
      </c>
      <c r="AB28" s="11" t="s">
        <v>76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80" t="s">
        <v>78</v>
      </c>
      <c r="D29" s="32" t="s">
        <v>48</v>
      </c>
      <c r="E29" s="34"/>
      <c r="F29" s="98" t="s">
        <v>84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6">
        <v>8</v>
      </c>
      <c r="AG29" s="96">
        <v>8</v>
      </c>
      <c r="AH29" s="96">
        <v>8</v>
      </c>
      <c r="AI29" s="96"/>
      <c r="AJ29" s="96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9" t="s">
        <v>42</v>
      </c>
      <c r="D30" s="118" t="s">
        <v>92</v>
      </c>
      <c r="E30" s="53" t="s">
        <v>51</v>
      </c>
      <c r="F30" s="100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8" t="s">
        <v>43</v>
      </c>
      <c r="D31" s="32" t="s">
        <v>48</v>
      </c>
      <c r="E31" s="53" t="s">
        <v>51</v>
      </c>
      <c r="F31" s="100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80" t="s">
        <v>54</v>
      </c>
      <c r="D32" s="32" t="s">
        <v>48</v>
      </c>
      <c r="E32" s="53" t="s">
        <v>51</v>
      </c>
      <c r="F32" s="100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82</v>
      </c>
      <c r="AI32" s="58" t="s">
        <v>82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10"/>
      <c r="B33" s="38">
        <v>13</v>
      </c>
      <c r="C33" s="80" t="s">
        <v>79</v>
      </c>
      <c r="D33" s="32" t="s">
        <v>48</v>
      </c>
      <c r="E33" s="53" t="s">
        <v>51</v>
      </c>
      <c r="F33" s="100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7"/>
      <c r="D36" s="51"/>
      <c r="E36" s="67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7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7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9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9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4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3">
        <v>46034</v>
      </c>
      <c r="AN47" s="93">
        <v>46035</v>
      </c>
      <c r="AO47" s="93">
        <v>46038</v>
      </c>
      <c r="AP47" s="93">
        <v>46043</v>
      </c>
      <c r="AQ47" s="94"/>
      <c r="AR47" s="93">
        <v>46056</v>
      </c>
      <c r="AS47" s="22"/>
    </row>
    <row r="48" spans="1:45" s="5" customFormat="1" x14ac:dyDescent="0.2">
      <c r="A48" s="24"/>
      <c r="B48" s="24" t="s">
        <v>72</v>
      </c>
      <c r="C48" s="91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70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N50" sqref="N5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03" t="str">
        <f>TEXT(C2,"MMMM")</f>
        <v>Februar</v>
      </c>
      <c r="E2" s="203"/>
      <c r="F2" s="204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10" t="s">
        <v>29</v>
      </c>
      <c r="AJ2" s="208" t="s">
        <v>0</v>
      </c>
      <c r="AK2" s="208"/>
      <c r="AL2" s="208"/>
      <c r="AM2" s="208"/>
      <c r="AN2" s="208"/>
      <c r="AO2" s="208"/>
      <c r="AP2" s="208"/>
    </row>
    <row r="3" spans="1:43" ht="15.75" customHeight="1" x14ac:dyDescent="0.2">
      <c r="A3" s="6"/>
      <c r="B3" s="41"/>
      <c r="C3" s="201" t="s">
        <v>2</v>
      </c>
      <c r="D3" s="209" t="s">
        <v>37</v>
      </c>
      <c r="E3" s="209" t="s">
        <v>3</v>
      </c>
      <c r="F3" s="209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11"/>
      <c r="AJ3" s="202" t="s">
        <v>31</v>
      </c>
      <c r="AK3" s="202" t="s">
        <v>30</v>
      </c>
      <c r="AL3" s="202" t="s">
        <v>32</v>
      </c>
      <c r="AM3" s="202" t="s">
        <v>33</v>
      </c>
      <c r="AN3" s="202" t="s">
        <v>56</v>
      </c>
      <c r="AO3" s="202" t="s">
        <v>59</v>
      </c>
      <c r="AP3" s="202" t="s">
        <v>1</v>
      </c>
    </row>
    <row r="4" spans="1:43" s="3" customFormat="1" ht="23.25" customHeight="1" x14ac:dyDescent="0.2">
      <c r="A4" s="9"/>
      <c r="B4" s="42"/>
      <c r="C4" s="201"/>
      <c r="D4" s="209"/>
      <c r="E4" s="209"/>
      <c r="F4" s="209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12"/>
      <c r="AJ4" s="202"/>
      <c r="AK4" s="202" t="s">
        <v>28</v>
      </c>
      <c r="AL4" s="202"/>
      <c r="AM4" s="202"/>
      <c r="AN4" s="202"/>
      <c r="AO4" s="202"/>
      <c r="AP4" s="202"/>
    </row>
    <row r="5" spans="1:43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81" t="s">
        <v>5</v>
      </c>
      <c r="D7" s="34"/>
      <c r="E7" s="34"/>
      <c r="F7" s="34"/>
      <c r="G7" s="63"/>
      <c r="H7" s="102">
        <v>8</v>
      </c>
      <c r="I7" s="102">
        <v>8</v>
      </c>
      <c r="J7" s="102">
        <v>8</v>
      </c>
      <c r="K7" s="102">
        <v>8</v>
      </c>
      <c r="L7" s="102">
        <v>6.5</v>
      </c>
      <c r="M7" s="12"/>
      <c r="N7" s="11"/>
      <c r="O7" s="102">
        <v>8</v>
      </c>
      <c r="P7" s="102">
        <v>8</v>
      </c>
      <c r="Q7" s="102">
        <v>8</v>
      </c>
      <c r="R7" s="102">
        <v>8</v>
      </c>
      <c r="S7" s="102">
        <v>6.5</v>
      </c>
      <c r="T7" s="12"/>
      <c r="U7" s="11"/>
      <c r="V7" s="102">
        <v>8</v>
      </c>
      <c r="W7" s="102">
        <v>8</v>
      </c>
      <c r="X7" s="102">
        <v>8</v>
      </c>
      <c r="Y7" s="102">
        <v>8</v>
      </c>
      <c r="Z7" s="102">
        <v>6.5</v>
      </c>
      <c r="AA7" s="12"/>
      <c r="AB7" s="11"/>
      <c r="AC7" s="102">
        <v>8</v>
      </c>
      <c r="AD7" s="102">
        <v>8</v>
      </c>
      <c r="AE7" s="102">
        <v>8</v>
      </c>
      <c r="AF7" s="102">
        <v>8</v>
      </c>
      <c r="AG7" s="102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60"/>
      <c r="B8" s="38"/>
      <c r="C8" s="80" t="s">
        <v>34</v>
      </c>
      <c r="D8" s="32" t="s">
        <v>6</v>
      </c>
      <c r="E8" s="55" t="s">
        <v>53</v>
      </c>
      <c r="F8" s="66"/>
      <c r="G8" s="10"/>
      <c r="H8" s="102"/>
      <c r="I8" s="102"/>
      <c r="J8" s="102">
        <v>4</v>
      </c>
      <c r="K8" s="102"/>
      <c r="L8" s="102"/>
      <c r="M8" s="39">
        <v>4</v>
      </c>
      <c r="N8" s="39"/>
      <c r="O8" s="102"/>
      <c r="P8" s="102"/>
      <c r="Q8" s="102">
        <v>4</v>
      </c>
      <c r="R8" s="102"/>
      <c r="S8" s="102"/>
      <c r="T8" s="39">
        <v>4</v>
      </c>
      <c r="U8" s="39"/>
      <c r="V8" s="102"/>
      <c r="W8" s="102"/>
      <c r="X8" s="102">
        <v>4</v>
      </c>
      <c r="Y8" s="102"/>
      <c r="Z8" s="102"/>
      <c r="AA8" s="39">
        <v>4</v>
      </c>
      <c r="AB8" s="39"/>
      <c r="AC8" s="102"/>
      <c r="AD8" s="102"/>
      <c r="AE8" s="102">
        <v>4</v>
      </c>
      <c r="AF8" s="102"/>
      <c r="AG8" s="102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60"/>
      <c r="B9" s="38"/>
      <c r="C9" s="34"/>
      <c r="D9" s="32" t="s">
        <v>38</v>
      </c>
      <c r="E9" s="55" t="s">
        <v>38</v>
      </c>
      <c r="F9" s="66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7"/>
      <c r="F10" s="66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2" t="s">
        <v>8</v>
      </c>
      <c r="D11" s="117" t="s">
        <v>90</v>
      </c>
      <c r="E11" s="60" t="s">
        <v>49</v>
      </c>
      <c r="F11" s="66"/>
      <c r="G11" s="10"/>
      <c r="H11" s="103">
        <v>9.5</v>
      </c>
      <c r="I11" s="103">
        <v>9.5</v>
      </c>
      <c r="J11" s="103">
        <v>9.5</v>
      </c>
      <c r="K11" s="103">
        <v>9.5</v>
      </c>
      <c r="L11" s="103">
        <v>9.5</v>
      </c>
      <c r="M11" s="12">
        <v>6</v>
      </c>
      <c r="N11" s="11"/>
      <c r="O11" s="103">
        <v>9.5</v>
      </c>
      <c r="P11" s="103">
        <v>9</v>
      </c>
      <c r="Q11" s="103">
        <v>9.5</v>
      </c>
      <c r="R11" s="103">
        <v>9.5</v>
      </c>
      <c r="S11" s="103">
        <v>9.5</v>
      </c>
      <c r="T11" s="13"/>
      <c r="U11" s="13"/>
      <c r="V11" s="103">
        <v>9.5</v>
      </c>
      <c r="W11" s="103">
        <v>9.5</v>
      </c>
      <c r="X11" s="103">
        <v>9.5</v>
      </c>
      <c r="Y11" s="103">
        <v>9.5</v>
      </c>
      <c r="Z11" s="103"/>
      <c r="AA11" s="13"/>
      <c r="AB11" s="13"/>
      <c r="AC11" s="103">
        <v>10</v>
      </c>
      <c r="AD11" s="103">
        <v>10</v>
      </c>
      <c r="AE11" s="103">
        <v>10</v>
      </c>
      <c r="AF11" s="103"/>
      <c r="AG11" s="103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107</v>
      </c>
    </row>
    <row r="12" spans="1:43" ht="19" x14ac:dyDescent="0.25">
      <c r="A12" s="6"/>
      <c r="B12" s="38">
        <v>22</v>
      </c>
      <c r="C12" s="82" t="s">
        <v>7</v>
      </c>
      <c r="D12" s="118" t="s">
        <v>91</v>
      </c>
      <c r="E12" s="60" t="s">
        <v>49</v>
      </c>
      <c r="F12" s="66"/>
      <c r="G12" s="10"/>
      <c r="H12" s="147">
        <v>9.5</v>
      </c>
      <c r="I12" s="147">
        <v>9.5</v>
      </c>
      <c r="J12" s="147">
        <v>9.5</v>
      </c>
      <c r="K12" s="147">
        <v>9.5</v>
      </c>
      <c r="L12" s="147">
        <v>9.5</v>
      </c>
      <c r="M12" s="12">
        <v>6</v>
      </c>
      <c r="N12" s="11"/>
      <c r="O12" s="103">
        <v>9.5</v>
      </c>
      <c r="P12" s="103">
        <v>9</v>
      </c>
      <c r="Q12" s="103">
        <v>9.5</v>
      </c>
      <c r="R12" s="103">
        <v>9.5</v>
      </c>
      <c r="S12" s="103">
        <v>9.5</v>
      </c>
      <c r="T12" s="13"/>
      <c r="U12" s="13"/>
      <c r="V12" s="103">
        <v>9.5</v>
      </c>
      <c r="W12" s="103">
        <v>9.5</v>
      </c>
      <c r="X12" s="103">
        <v>9.5</v>
      </c>
      <c r="Y12" s="103">
        <v>9.5</v>
      </c>
      <c r="Z12" s="103"/>
      <c r="AA12" s="13"/>
      <c r="AB12" s="13"/>
      <c r="AC12" s="103">
        <v>10</v>
      </c>
      <c r="AD12" s="103">
        <v>10</v>
      </c>
      <c r="AE12" s="103">
        <v>10</v>
      </c>
      <c r="AF12" s="103">
        <v>10</v>
      </c>
      <c r="AG12" s="103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60"/>
      <c r="B13" s="38">
        <v>14</v>
      </c>
      <c r="C13" s="80" t="s">
        <v>9</v>
      </c>
      <c r="D13" s="32" t="s">
        <v>48</v>
      </c>
      <c r="E13" s="60" t="s">
        <v>49</v>
      </c>
      <c r="F13" s="66"/>
      <c r="G13" s="10"/>
      <c r="H13" s="147">
        <v>9.5</v>
      </c>
      <c r="I13" s="147">
        <v>9.5</v>
      </c>
      <c r="J13" s="147">
        <v>9.5</v>
      </c>
      <c r="K13" s="147">
        <v>9.5</v>
      </c>
      <c r="L13" s="147">
        <v>9.5</v>
      </c>
      <c r="M13" s="12"/>
      <c r="N13" s="11"/>
      <c r="O13" s="103">
        <v>9.5</v>
      </c>
      <c r="P13" s="103">
        <v>9</v>
      </c>
      <c r="Q13" s="103">
        <v>9.5</v>
      </c>
      <c r="R13" s="103">
        <v>5</v>
      </c>
      <c r="S13" s="103"/>
      <c r="T13" s="13"/>
      <c r="U13" s="13"/>
      <c r="V13" s="103">
        <v>9.5</v>
      </c>
      <c r="W13" s="103">
        <v>9.5</v>
      </c>
      <c r="X13" s="103">
        <v>9.5</v>
      </c>
      <c r="Y13" s="103">
        <v>9.5</v>
      </c>
      <c r="Z13" s="103">
        <v>5</v>
      </c>
      <c r="AA13" s="13"/>
      <c r="AB13" s="13"/>
      <c r="AC13" s="103">
        <v>10</v>
      </c>
      <c r="AD13" s="103">
        <v>10</v>
      </c>
      <c r="AE13" s="103">
        <v>8</v>
      </c>
      <c r="AF13" s="103"/>
      <c r="AG13" s="103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60"/>
      <c r="B14" s="38">
        <v>13</v>
      </c>
      <c r="C14" s="83" t="s">
        <v>40</v>
      </c>
      <c r="D14" s="32" t="s">
        <v>48</v>
      </c>
      <c r="E14" s="60" t="s">
        <v>49</v>
      </c>
      <c r="F14" s="66"/>
      <c r="G14" s="10"/>
      <c r="H14" s="147">
        <v>9.5</v>
      </c>
      <c r="I14" s="147">
        <v>9.5</v>
      </c>
      <c r="J14" s="147">
        <v>9.5</v>
      </c>
      <c r="K14" s="147">
        <v>9.5</v>
      </c>
      <c r="L14" s="147">
        <v>9.5</v>
      </c>
      <c r="M14" s="12">
        <v>6</v>
      </c>
      <c r="N14" s="11"/>
      <c r="O14" s="103">
        <v>9.5</v>
      </c>
      <c r="P14" s="103">
        <v>9</v>
      </c>
      <c r="Q14" s="103">
        <v>8</v>
      </c>
      <c r="R14" s="103">
        <v>9.5</v>
      </c>
      <c r="S14" s="103">
        <v>9.5</v>
      </c>
      <c r="T14" s="13"/>
      <c r="U14" s="13"/>
      <c r="V14" s="103">
        <v>9.5</v>
      </c>
      <c r="W14" s="103">
        <v>9.5</v>
      </c>
      <c r="X14" s="103">
        <v>5</v>
      </c>
      <c r="Y14" s="103"/>
      <c r="Z14" s="103"/>
      <c r="AA14" s="13"/>
      <c r="AB14" s="13"/>
      <c r="AC14" s="103">
        <v>10</v>
      </c>
      <c r="AD14" s="103">
        <v>10</v>
      </c>
      <c r="AE14" s="103">
        <v>10</v>
      </c>
      <c r="AF14" s="103">
        <v>10</v>
      </c>
      <c r="AG14" s="103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60"/>
      <c r="B15" s="38">
        <v>14</v>
      </c>
      <c r="C15" s="80" t="s">
        <v>36</v>
      </c>
      <c r="D15" s="32" t="s">
        <v>48</v>
      </c>
      <c r="E15" s="60" t="s">
        <v>49</v>
      </c>
      <c r="F15" s="66"/>
      <c r="G15" s="10"/>
      <c r="H15" s="147">
        <v>9.5</v>
      </c>
      <c r="I15" s="147">
        <v>9.5</v>
      </c>
      <c r="J15" s="147">
        <v>9.5</v>
      </c>
      <c r="K15" s="147">
        <v>9.5</v>
      </c>
      <c r="L15" s="147">
        <v>9.5</v>
      </c>
      <c r="M15" s="12">
        <v>6</v>
      </c>
      <c r="N15" s="11"/>
      <c r="O15" s="103">
        <v>9.5</v>
      </c>
      <c r="P15" s="103">
        <v>9</v>
      </c>
      <c r="Q15" s="103">
        <v>8</v>
      </c>
      <c r="R15" s="103">
        <v>9.5</v>
      </c>
      <c r="S15" s="103">
        <v>9.5</v>
      </c>
      <c r="T15" s="13"/>
      <c r="U15" s="13"/>
      <c r="V15" s="103">
        <v>9.5</v>
      </c>
      <c r="W15" s="103">
        <v>9.5</v>
      </c>
      <c r="X15" s="103">
        <v>9.5</v>
      </c>
      <c r="Y15" s="103">
        <v>9.5</v>
      </c>
      <c r="Z15" s="103">
        <v>5</v>
      </c>
      <c r="AA15" s="13"/>
      <c r="AB15" s="13"/>
      <c r="AC15" s="103">
        <v>10</v>
      </c>
      <c r="AD15" s="103">
        <v>10</v>
      </c>
      <c r="AE15" s="103">
        <v>10</v>
      </c>
      <c r="AF15" s="103">
        <v>10</v>
      </c>
      <c r="AG15" s="103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60"/>
      <c r="B16" s="38">
        <v>14</v>
      </c>
      <c r="C16" s="80" t="s">
        <v>44</v>
      </c>
      <c r="D16" s="32" t="s">
        <v>48</v>
      </c>
      <c r="E16" s="60" t="s">
        <v>49</v>
      </c>
      <c r="F16" s="66"/>
      <c r="G16" s="10"/>
      <c r="H16" s="103">
        <v>9.5</v>
      </c>
      <c r="I16" s="103">
        <v>9.5</v>
      </c>
      <c r="J16" s="103">
        <v>9.5</v>
      </c>
      <c r="K16" s="103">
        <v>9.5</v>
      </c>
      <c r="L16" s="103">
        <v>9.5</v>
      </c>
      <c r="M16" s="12">
        <v>6</v>
      </c>
      <c r="N16" s="11"/>
      <c r="O16" s="103">
        <v>9.5</v>
      </c>
      <c r="P16" s="103">
        <v>9</v>
      </c>
      <c r="Q16" s="103">
        <v>8</v>
      </c>
      <c r="R16" s="103"/>
      <c r="S16" s="103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60"/>
      <c r="B17" s="38">
        <v>14</v>
      </c>
      <c r="C17" s="80" t="s">
        <v>35</v>
      </c>
      <c r="D17" s="32" t="s">
        <v>48</v>
      </c>
      <c r="E17" s="60" t="s">
        <v>49</v>
      </c>
      <c r="F17" s="66"/>
      <c r="G17" s="10"/>
      <c r="H17" s="103"/>
      <c r="I17" s="103">
        <v>9.5</v>
      </c>
      <c r="J17" s="103">
        <v>9.5</v>
      </c>
      <c r="K17" s="103">
        <v>9.5</v>
      </c>
      <c r="L17" s="103">
        <v>9.5</v>
      </c>
      <c r="M17" s="12">
        <v>6</v>
      </c>
      <c r="N17" s="11"/>
      <c r="O17" s="103">
        <v>9.5</v>
      </c>
      <c r="P17" s="103">
        <v>9</v>
      </c>
      <c r="Q17" s="103">
        <v>9.5</v>
      </c>
      <c r="R17" s="103">
        <v>9.5</v>
      </c>
      <c r="S17" s="103">
        <v>9.5</v>
      </c>
      <c r="T17" s="13"/>
      <c r="U17" s="13"/>
      <c r="V17" s="103">
        <v>9.5</v>
      </c>
      <c r="W17" s="103">
        <v>9.5</v>
      </c>
      <c r="X17" s="103">
        <v>9.5</v>
      </c>
      <c r="Y17" s="103">
        <v>9.5</v>
      </c>
      <c r="Z17" s="103">
        <v>5</v>
      </c>
      <c r="AA17" s="13"/>
      <c r="AB17" s="13"/>
      <c r="AC17" s="103">
        <v>10</v>
      </c>
      <c r="AD17" s="103">
        <v>10</v>
      </c>
      <c r="AE17" s="103">
        <v>10</v>
      </c>
      <c r="AF17" s="103">
        <v>10</v>
      </c>
      <c r="AG17" s="103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60"/>
      <c r="B18" s="38">
        <v>14</v>
      </c>
      <c r="C18" s="80" t="s">
        <v>55</v>
      </c>
      <c r="D18" s="32" t="s">
        <v>48</v>
      </c>
      <c r="E18" s="60" t="s">
        <v>49</v>
      </c>
      <c r="F18" s="66"/>
      <c r="G18" s="10"/>
      <c r="H18" s="147">
        <v>9.5</v>
      </c>
      <c r="I18" s="147">
        <v>9.5</v>
      </c>
      <c r="J18" s="147">
        <v>9.5</v>
      </c>
      <c r="K18" s="147">
        <v>9.5</v>
      </c>
      <c r="L18" s="147">
        <v>9.5</v>
      </c>
      <c r="M18" s="12"/>
      <c r="N18" s="11"/>
      <c r="O18" s="103">
        <v>9.5</v>
      </c>
      <c r="P18" s="103">
        <v>9</v>
      </c>
      <c r="Q18" s="103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60"/>
      <c r="B19" s="38">
        <v>14</v>
      </c>
      <c r="C19" s="80" t="s">
        <v>70</v>
      </c>
      <c r="D19" s="32" t="s">
        <v>48</v>
      </c>
      <c r="E19" s="60" t="s">
        <v>49</v>
      </c>
      <c r="F19" s="66"/>
      <c r="G19" s="10"/>
      <c r="H19" s="147">
        <v>9.5</v>
      </c>
      <c r="I19" s="147">
        <v>9.5</v>
      </c>
      <c r="J19" s="147">
        <v>9.5</v>
      </c>
      <c r="K19" s="147">
        <v>9.5</v>
      </c>
      <c r="L19" s="147">
        <v>9.5</v>
      </c>
      <c r="M19" s="12">
        <v>6</v>
      </c>
      <c r="N19" s="11"/>
      <c r="O19" s="103">
        <v>9.5</v>
      </c>
      <c r="P19" s="103">
        <v>9</v>
      </c>
      <c r="Q19" s="103">
        <v>8</v>
      </c>
      <c r="R19" s="103">
        <v>9.5</v>
      </c>
      <c r="S19" s="103">
        <v>9.5</v>
      </c>
      <c r="T19" s="13"/>
      <c r="U19" s="13"/>
      <c r="V19" s="103">
        <v>9.5</v>
      </c>
      <c r="W19" s="103">
        <v>9.5</v>
      </c>
      <c r="X19" s="103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60"/>
      <c r="B20" s="38">
        <v>14</v>
      </c>
      <c r="C20" s="80" t="s">
        <v>71</v>
      </c>
      <c r="D20" s="32" t="s">
        <v>48</v>
      </c>
      <c r="E20" s="60" t="s">
        <v>49</v>
      </c>
      <c r="F20" s="66"/>
      <c r="G20" s="10"/>
      <c r="H20" s="147">
        <v>9.5</v>
      </c>
      <c r="I20" s="147">
        <v>9.5</v>
      </c>
      <c r="J20" s="147">
        <v>9.5</v>
      </c>
      <c r="K20" s="147">
        <v>9.5</v>
      </c>
      <c r="L20" s="147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60"/>
      <c r="B21" s="38">
        <v>13</v>
      </c>
      <c r="C21" s="151" t="s">
        <v>103</v>
      </c>
      <c r="D21" s="32"/>
      <c r="E21" s="71"/>
      <c r="F21" s="68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3">
        <v>10</v>
      </c>
      <c r="AE21" s="103">
        <v>10</v>
      </c>
      <c r="AF21" s="103">
        <v>10</v>
      </c>
      <c r="AG21" s="103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60"/>
      <c r="B22" s="38">
        <v>18</v>
      </c>
      <c r="C22" s="82" t="s">
        <v>10</v>
      </c>
      <c r="D22" s="117" t="s">
        <v>90</v>
      </c>
      <c r="E22" s="52" t="s">
        <v>87</v>
      </c>
      <c r="F22" s="112" t="s">
        <v>83</v>
      </c>
      <c r="G22" s="10"/>
      <c r="H22" s="104">
        <v>9.5</v>
      </c>
      <c r="I22" s="104">
        <v>9.5</v>
      </c>
      <c r="J22" s="104">
        <v>9.5</v>
      </c>
      <c r="K22" s="113">
        <v>9.5</v>
      </c>
      <c r="L22" s="113">
        <v>9.5</v>
      </c>
      <c r="M22" s="12"/>
      <c r="N22" s="11"/>
      <c r="O22" s="105">
        <v>9</v>
      </c>
      <c r="P22" s="105">
        <v>9</v>
      </c>
      <c r="Q22" s="105">
        <v>9</v>
      </c>
      <c r="R22" s="105">
        <v>9</v>
      </c>
      <c r="S22" s="105">
        <v>9</v>
      </c>
      <c r="T22" s="10">
        <v>9</v>
      </c>
      <c r="U22" s="10">
        <v>9</v>
      </c>
      <c r="V22" s="105">
        <v>9</v>
      </c>
      <c r="W22" s="105">
        <v>9</v>
      </c>
      <c r="X22" s="105">
        <v>9</v>
      </c>
      <c r="Y22" s="148">
        <v>9</v>
      </c>
      <c r="Z22" s="148">
        <v>9</v>
      </c>
      <c r="AA22" s="149">
        <v>9</v>
      </c>
      <c r="AB22" s="10"/>
      <c r="AC22" s="148">
        <v>9</v>
      </c>
      <c r="AD22" s="148">
        <v>9</v>
      </c>
      <c r="AE22" s="148">
        <v>9</v>
      </c>
      <c r="AF22" s="148">
        <v>9</v>
      </c>
      <c r="AG22" s="148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60"/>
      <c r="B23" s="38">
        <v>14</v>
      </c>
      <c r="C23" s="80" t="s">
        <v>41</v>
      </c>
      <c r="D23" s="32" t="s">
        <v>48</v>
      </c>
      <c r="E23" s="52" t="s">
        <v>87</v>
      </c>
      <c r="F23" s="112" t="s">
        <v>83</v>
      </c>
      <c r="G23" s="10"/>
      <c r="H23" s="104">
        <v>9.5</v>
      </c>
      <c r="I23" s="104">
        <v>9.5</v>
      </c>
      <c r="J23" s="104">
        <v>9.5</v>
      </c>
      <c r="K23" s="113">
        <v>9.5</v>
      </c>
      <c r="L23" s="113">
        <v>9.5</v>
      </c>
      <c r="M23" s="12"/>
      <c r="N23" s="11"/>
      <c r="O23" s="104">
        <v>0</v>
      </c>
      <c r="P23" s="104">
        <v>0</v>
      </c>
      <c r="Q23" s="104">
        <v>0</v>
      </c>
      <c r="R23" s="104">
        <v>0</v>
      </c>
      <c r="S23" s="104">
        <v>0</v>
      </c>
      <c r="T23" s="10"/>
      <c r="U23" s="10"/>
      <c r="V23" s="113">
        <v>9</v>
      </c>
      <c r="W23" s="113">
        <v>9</v>
      </c>
      <c r="X23" s="113">
        <v>9</v>
      </c>
      <c r="Y23" s="113">
        <v>9</v>
      </c>
      <c r="Z23" s="113">
        <v>9</v>
      </c>
      <c r="AA23" s="10">
        <v>9</v>
      </c>
      <c r="AB23" s="10"/>
      <c r="AC23" s="113">
        <v>9</v>
      </c>
      <c r="AD23" s="113">
        <v>9</v>
      </c>
      <c r="AE23" s="113">
        <v>9</v>
      </c>
      <c r="AF23" s="113">
        <v>9</v>
      </c>
      <c r="AG23" s="113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60"/>
      <c r="B24" s="38">
        <v>14</v>
      </c>
      <c r="C24" s="80" t="s">
        <v>74</v>
      </c>
      <c r="D24" s="32" t="s">
        <v>48</v>
      </c>
      <c r="E24" s="52" t="s">
        <v>87</v>
      </c>
      <c r="F24" s="112" t="s">
        <v>83</v>
      </c>
      <c r="G24" s="10"/>
      <c r="H24" s="104">
        <v>9.5</v>
      </c>
      <c r="I24" s="104">
        <v>9.5</v>
      </c>
      <c r="J24" s="104">
        <v>9.5</v>
      </c>
      <c r="K24" s="113">
        <v>9.5</v>
      </c>
      <c r="L24" s="113">
        <v>9.5</v>
      </c>
      <c r="M24" s="12"/>
      <c r="N24" s="11"/>
      <c r="O24" s="105">
        <v>9</v>
      </c>
      <c r="P24" s="105">
        <v>9</v>
      </c>
      <c r="Q24" s="105">
        <v>9</v>
      </c>
      <c r="R24" s="105">
        <v>9</v>
      </c>
      <c r="S24" s="105">
        <v>9</v>
      </c>
      <c r="T24" s="10">
        <v>9</v>
      </c>
      <c r="U24" s="10">
        <v>9</v>
      </c>
      <c r="V24" s="113">
        <v>9</v>
      </c>
      <c r="W24" s="150">
        <v>9</v>
      </c>
      <c r="X24" s="150">
        <v>9</v>
      </c>
      <c r="Y24" s="150">
        <v>9</v>
      </c>
      <c r="Z24" s="150">
        <v>9</v>
      </c>
      <c r="AA24" s="10">
        <v>9</v>
      </c>
      <c r="AB24" s="10"/>
      <c r="AC24" s="159">
        <v>9</v>
      </c>
      <c r="AD24" s="159">
        <v>9</v>
      </c>
      <c r="AE24" s="159">
        <v>9</v>
      </c>
      <c r="AF24" s="159">
        <v>9</v>
      </c>
      <c r="AG24" s="159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60"/>
      <c r="B26" s="38">
        <v>14</v>
      </c>
      <c r="C26" s="95" t="s">
        <v>77</v>
      </c>
      <c r="D26" s="51" t="s">
        <v>47</v>
      </c>
      <c r="E26" s="98" t="s">
        <v>84</v>
      </c>
      <c r="F26" s="99" t="s">
        <v>58</v>
      </c>
      <c r="G26" s="10"/>
      <c r="H26" s="105">
        <v>9</v>
      </c>
      <c r="I26" s="105">
        <v>9</v>
      </c>
      <c r="J26" s="105">
        <v>9</v>
      </c>
      <c r="K26" s="105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60"/>
      <c r="B27" s="38">
        <v>14</v>
      </c>
      <c r="C27" s="80" t="s">
        <v>73</v>
      </c>
      <c r="D27" s="32" t="s">
        <v>48</v>
      </c>
      <c r="E27" s="98" t="s">
        <v>84</v>
      </c>
      <c r="F27" s="99" t="s">
        <v>58</v>
      </c>
      <c r="G27" s="10"/>
      <c r="H27" s="105">
        <v>9</v>
      </c>
      <c r="I27" s="105">
        <v>9</v>
      </c>
      <c r="J27" s="105">
        <v>9</v>
      </c>
      <c r="K27" s="105">
        <v>9</v>
      </c>
      <c r="L27" s="105" t="s">
        <v>82</v>
      </c>
      <c r="M27" s="12"/>
      <c r="N27" s="11"/>
      <c r="O27" s="105" t="s">
        <v>82</v>
      </c>
      <c r="P27" s="105" t="s">
        <v>82</v>
      </c>
      <c r="Q27" s="105" t="s">
        <v>82</v>
      </c>
      <c r="R27" s="105" t="s">
        <v>82</v>
      </c>
      <c r="S27" s="105" t="s">
        <v>82</v>
      </c>
      <c r="T27" s="11"/>
      <c r="U27" s="11"/>
      <c r="V27" s="113">
        <v>9</v>
      </c>
      <c r="W27" s="150">
        <v>9</v>
      </c>
      <c r="X27" s="150">
        <v>9</v>
      </c>
      <c r="Y27" s="150">
        <v>9</v>
      </c>
      <c r="Z27" s="150">
        <v>9</v>
      </c>
      <c r="AA27" s="10">
        <v>9</v>
      </c>
      <c r="AB27" s="10"/>
      <c r="AC27" s="159">
        <v>9</v>
      </c>
      <c r="AD27" s="159">
        <v>9</v>
      </c>
      <c r="AE27" s="159">
        <v>9</v>
      </c>
      <c r="AF27" s="159">
        <v>9</v>
      </c>
      <c r="AG27" s="159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60"/>
      <c r="B28" s="38">
        <v>14</v>
      </c>
      <c r="C28" s="80" t="s">
        <v>78</v>
      </c>
      <c r="D28" s="32" t="s">
        <v>48</v>
      </c>
      <c r="E28" s="98" t="s">
        <v>84</v>
      </c>
      <c r="F28" s="99" t="s">
        <v>58</v>
      </c>
      <c r="G28" s="10"/>
      <c r="H28" s="105">
        <v>9</v>
      </c>
      <c r="I28" s="105">
        <v>9</v>
      </c>
      <c r="J28" s="105">
        <v>9</v>
      </c>
      <c r="K28" s="105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60"/>
      <c r="B29" s="38">
        <v>14</v>
      </c>
      <c r="C29" s="151" t="s">
        <v>100</v>
      </c>
      <c r="D29" s="32" t="s">
        <v>48</v>
      </c>
      <c r="E29" s="53" t="s">
        <v>51</v>
      </c>
      <c r="F29" s="100" t="s">
        <v>88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6">
        <v>10</v>
      </c>
      <c r="W29" s="106">
        <v>9.5</v>
      </c>
      <c r="X29" s="106">
        <v>9.5</v>
      </c>
      <c r="Y29" s="106">
        <v>10</v>
      </c>
      <c r="Z29" s="106"/>
      <c r="AA29" s="12"/>
      <c r="AB29" s="11"/>
      <c r="AC29" s="106">
        <v>10</v>
      </c>
      <c r="AD29" s="106">
        <v>10</v>
      </c>
      <c r="AE29" s="106">
        <v>10</v>
      </c>
      <c r="AF29" s="106">
        <v>10</v>
      </c>
      <c r="AG29" s="106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60"/>
      <c r="B30" s="38">
        <v>19</v>
      </c>
      <c r="C30" s="82" t="s">
        <v>42</v>
      </c>
      <c r="D30" s="118" t="s">
        <v>92</v>
      </c>
      <c r="E30" s="53" t="s">
        <v>51</v>
      </c>
      <c r="F30" s="100" t="s">
        <v>88</v>
      </c>
      <c r="G30" s="10"/>
      <c r="H30" s="106">
        <v>10</v>
      </c>
      <c r="I30" s="106">
        <v>10</v>
      </c>
      <c r="J30" s="106">
        <v>9</v>
      </c>
      <c r="K30" s="106">
        <v>10</v>
      </c>
      <c r="L30" s="106">
        <v>6</v>
      </c>
      <c r="M30" s="11"/>
      <c r="N30" s="11"/>
      <c r="O30" s="106">
        <v>10</v>
      </c>
      <c r="P30" s="106">
        <v>10</v>
      </c>
      <c r="Q30" s="106">
        <v>10</v>
      </c>
      <c r="R30" s="106">
        <v>10</v>
      </c>
      <c r="S30" s="106">
        <v>5</v>
      </c>
      <c r="T30" s="10"/>
      <c r="U30" s="10"/>
      <c r="V30" s="106">
        <v>10</v>
      </c>
      <c r="W30" s="106">
        <v>5</v>
      </c>
      <c r="X30" s="106" t="s">
        <v>93</v>
      </c>
      <c r="Y30" s="106" t="s">
        <v>93</v>
      </c>
      <c r="Z30" s="106" t="s">
        <v>93</v>
      </c>
      <c r="AA30" s="10"/>
      <c r="AB30" s="10"/>
      <c r="AC30" s="106" t="s">
        <v>132</v>
      </c>
      <c r="AD30" s="106"/>
      <c r="AE30" s="106">
        <v>10</v>
      </c>
      <c r="AF30" s="106">
        <v>10</v>
      </c>
      <c r="AG30" s="106">
        <v>5</v>
      </c>
      <c r="AH30" s="10"/>
      <c r="AI30" s="16" t="s">
        <v>125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60"/>
      <c r="B31" s="38">
        <v>19</v>
      </c>
      <c r="C31" s="83" t="s">
        <v>43</v>
      </c>
      <c r="D31" s="32" t="s">
        <v>48</v>
      </c>
      <c r="E31" s="53" t="s">
        <v>51</v>
      </c>
      <c r="F31" s="100" t="s">
        <v>88</v>
      </c>
      <c r="G31" s="10"/>
      <c r="H31" s="106">
        <v>10</v>
      </c>
      <c r="I31" s="106">
        <v>10</v>
      </c>
      <c r="J31" s="106"/>
      <c r="K31" s="106">
        <v>10</v>
      </c>
      <c r="L31" s="106">
        <v>6</v>
      </c>
      <c r="M31" s="11"/>
      <c r="N31" s="11"/>
      <c r="O31" s="106">
        <v>10</v>
      </c>
      <c r="P31" s="106">
        <v>10</v>
      </c>
      <c r="Q31" s="106">
        <v>10</v>
      </c>
      <c r="R31" s="106">
        <v>10</v>
      </c>
      <c r="S31" s="106">
        <v>5</v>
      </c>
      <c r="T31" s="10"/>
      <c r="U31" s="10"/>
      <c r="V31" s="106">
        <v>10</v>
      </c>
      <c r="W31" s="106">
        <v>9.5</v>
      </c>
      <c r="X31" s="106">
        <v>9.5</v>
      </c>
      <c r="Y31" s="106">
        <v>10</v>
      </c>
      <c r="Z31" s="106"/>
      <c r="AA31" s="10"/>
      <c r="AB31" s="10"/>
      <c r="AC31" s="106" t="s">
        <v>93</v>
      </c>
      <c r="AD31" s="106">
        <v>10</v>
      </c>
      <c r="AE31" s="106">
        <v>10</v>
      </c>
      <c r="AF31" s="106">
        <v>10</v>
      </c>
      <c r="AG31" s="106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60"/>
      <c r="B32" s="38">
        <v>14</v>
      </c>
      <c r="C32" s="80" t="s">
        <v>54</v>
      </c>
      <c r="D32" s="32" t="s">
        <v>48</v>
      </c>
      <c r="E32" s="53" t="s">
        <v>51</v>
      </c>
      <c r="F32" s="100" t="s">
        <v>88</v>
      </c>
      <c r="G32" s="10"/>
      <c r="H32" s="106">
        <v>10</v>
      </c>
      <c r="I32" s="106">
        <v>10</v>
      </c>
      <c r="J32" s="106">
        <v>9</v>
      </c>
      <c r="K32" s="106">
        <v>10</v>
      </c>
      <c r="L32" s="106">
        <v>6</v>
      </c>
      <c r="M32" s="11"/>
      <c r="N32" s="11"/>
      <c r="O32" s="106">
        <v>10</v>
      </c>
      <c r="P32" s="106">
        <v>10</v>
      </c>
      <c r="Q32" s="106">
        <v>10</v>
      </c>
      <c r="R32" s="106" t="s">
        <v>93</v>
      </c>
      <c r="S32" s="106" t="s">
        <v>93</v>
      </c>
      <c r="T32" s="10"/>
      <c r="U32" s="10"/>
      <c r="V32" s="106" t="s">
        <v>93</v>
      </c>
      <c r="W32" s="106" t="s">
        <v>93</v>
      </c>
      <c r="X32" s="106" t="s">
        <v>93</v>
      </c>
      <c r="Y32" s="106">
        <v>10</v>
      </c>
      <c r="Z32" s="106"/>
      <c r="AA32" s="10"/>
      <c r="AB32" s="10"/>
      <c r="AC32" s="106">
        <v>10</v>
      </c>
      <c r="AD32" s="106">
        <v>10</v>
      </c>
      <c r="AE32" s="106">
        <v>10</v>
      </c>
      <c r="AF32" s="106">
        <v>10</v>
      </c>
      <c r="AG32" s="106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60"/>
      <c r="B33" s="38">
        <v>14</v>
      </c>
      <c r="C33" s="80" t="s">
        <v>79</v>
      </c>
      <c r="D33" s="32" t="s">
        <v>48</v>
      </c>
      <c r="E33" s="53" t="s">
        <v>51</v>
      </c>
      <c r="F33" s="100" t="s">
        <v>88</v>
      </c>
      <c r="G33" s="10"/>
      <c r="H33" s="106">
        <v>10</v>
      </c>
      <c r="I33" s="106">
        <v>10</v>
      </c>
      <c r="J33" s="106">
        <v>9</v>
      </c>
      <c r="K33" s="106">
        <v>10</v>
      </c>
      <c r="L33" s="106">
        <v>6</v>
      </c>
      <c r="M33" s="12"/>
      <c r="N33" s="11"/>
      <c r="O33" s="106">
        <v>10</v>
      </c>
      <c r="P33" s="106">
        <v>10</v>
      </c>
      <c r="Q33" s="106">
        <v>10</v>
      </c>
      <c r="R33" s="106">
        <v>8.5</v>
      </c>
      <c r="S33" s="106"/>
      <c r="T33" s="10" t="s">
        <v>76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5" t="s">
        <v>89</v>
      </c>
      <c r="D34" s="32" t="s">
        <v>48</v>
      </c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06">
        <v>10</v>
      </c>
      <c r="P34" s="106">
        <v>10</v>
      </c>
      <c r="Q34" s="106"/>
      <c r="R34" s="106">
        <v>8</v>
      </c>
      <c r="S34" s="106">
        <v>5</v>
      </c>
      <c r="T34" s="11" t="s">
        <v>76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6" t="s">
        <v>85</v>
      </c>
      <c r="D35" s="32" t="s">
        <v>48</v>
      </c>
      <c r="E35" s="98" t="s">
        <v>84</v>
      </c>
      <c r="F35" s="117" t="s">
        <v>99</v>
      </c>
      <c r="G35" s="63"/>
      <c r="H35" s="11"/>
      <c r="I35" s="12"/>
      <c r="J35" s="12"/>
      <c r="K35" s="13"/>
      <c r="L35" s="12"/>
      <c r="M35" s="12"/>
      <c r="N35" s="11"/>
      <c r="O35" s="105">
        <v>9</v>
      </c>
      <c r="P35" s="105">
        <v>9</v>
      </c>
      <c r="Q35" s="105">
        <v>9</v>
      </c>
      <c r="R35" s="105">
        <v>9</v>
      </c>
      <c r="S35" s="105">
        <v>9</v>
      </c>
      <c r="T35" s="12">
        <v>9</v>
      </c>
      <c r="U35" s="11"/>
      <c r="V35" s="105">
        <v>9</v>
      </c>
      <c r="W35" s="105">
        <v>9</v>
      </c>
      <c r="X35" s="105">
        <v>9</v>
      </c>
      <c r="Y35" s="148">
        <v>9</v>
      </c>
      <c r="Z35" s="148">
        <v>9</v>
      </c>
      <c r="AA35" s="152">
        <v>9</v>
      </c>
      <c r="AB35" s="11"/>
      <c r="AC35" s="148">
        <v>9</v>
      </c>
      <c r="AD35" s="148">
        <v>9</v>
      </c>
      <c r="AE35" s="148">
        <v>9</v>
      </c>
      <c r="AF35" s="148">
        <v>9</v>
      </c>
      <c r="AG35" s="148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6" t="s">
        <v>86</v>
      </c>
      <c r="D36" s="32" t="s">
        <v>48</v>
      </c>
      <c r="E36" s="98" t="s">
        <v>84</v>
      </c>
      <c r="F36" s="117" t="s">
        <v>99</v>
      </c>
      <c r="G36" s="63"/>
      <c r="H36" s="11"/>
      <c r="I36" s="12"/>
      <c r="J36" s="12"/>
      <c r="K36" s="13"/>
      <c r="L36" s="12"/>
      <c r="M36" s="12"/>
      <c r="N36" s="11"/>
      <c r="O36" s="105">
        <v>9</v>
      </c>
      <c r="P36" s="105">
        <v>9</v>
      </c>
      <c r="Q36" s="105">
        <v>9</v>
      </c>
      <c r="R36" s="105">
        <v>9</v>
      </c>
      <c r="S36" s="105">
        <v>9</v>
      </c>
      <c r="T36" s="11">
        <v>9</v>
      </c>
      <c r="U36" s="11"/>
      <c r="V36" s="105">
        <v>9</v>
      </c>
      <c r="W36" s="105">
        <v>9</v>
      </c>
      <c r="X36" s="105">
        <v>9</v>
      </c>
      <c r="Y36" s="148">
        <v>9</v>
      </c>
      <c r="Z36" s="148">
        <v>9</v>
      </c>
      <c r="AA36" s="11">
        <v>9</v>
      </c>
      <c r="AB36" s="11"/>
      <c r="AC36" s="148">
        <v>9</v>
      </c>
      <c r="AD36" s="148">
        <v>9</v>
      </c>
      <c r="AE36" s="148">
        <v>9</v>
      </c>
      <c r="AF36" s="148">
        <v>9</v>
      </c>
      <c r="AG36" s="148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5" t="s">
        <v>104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3">
        <v>10</v>
      </c>
      <c r="AE38" s="103">
        <v>10</v>
      </c>
      <c r="AF38" s="103">
        <v>10</v>
      </c>
      <c r="AG38" s="103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11">
        <v>46054</v>
      </c>
      <c r="AK47" s="111">
        <v>46058</v>
      </c>
      <c r="AL47" s="114">
        <v>46063</v>
      </c>
      <c r="AM47" s="114">
        <v>46073</v>
      </c>
      <c r="AN47" s="114">
        <v>46078</v>
      </c>
      <c r="AO47" s="114">
        <v>46085</v>
      </c>
      <c r="AP47" s="22"/>
    </row>
    <row r="48" spans="1:42" s="5" customFormat="1" x14ac:dyDescent="0.2">
      <c r="A48" s="24"/>
      <c r="B48" s="24" t="s">
        <v>72</v>
      </c>
      <c r="C48" s="107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168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66" priority="4">
      <formula>OR(G$3="Sa",G$3="So")</formula>
    </cfRule>
  </conditionalFormatting>
  <conditionalFormatting sqref="Y15">
    <cfRule type="expression" dxfId="164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L1" activePane="topRight" state="frozen"/>
      <selection activeCell="B1" sqref="B1"/>
      <selection pane="topRight" activeCell="AJ27" sqref="AJ27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03" t="str">
        <f>TEXT(C2,"MMMM")</f>
        <v>März</v>
      </c>
      <c r="E2" s="203"/>
      <c r="F2" s="204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13" t="s">
        <v>29</v>
      </c>
      <c r="AM2" s="208" t="s">
        <v>0</v>
      </c>
      <c r="AN2" s="208"/>
      <c r="AO2" s="208"/>
      <c r="AP2" s="208"/>
      <c r="AQ2" s="208"/>
      <c r="AR2" s="208"/>
      <c r="AS2" s="208"/>
    </row>
    <row r="3" spans="1:49" ht="15.75" customHeight="1" x14ac:dyDescent="0.2">
      <c r="A3" s="6"/>
      <c r="B3" s="41"/>
      <c r="C3" s="201" t="s">
        <v>2</v>
      </c>
      <c r="D3" s="209" t="s">
        <v>3</v>
      </c>
      <c r="E3" s="209" t="s">
        <v>3</v>
      </c>
      <c r="F3" s="209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13"/>
      <c r="AM3" s="202" t="s">
        <v>31</v>
      </c>
      <c r="AN3" s="202" t="s">
        <v>30</v>
      </c>
      <c r="AO3" s="202" t="s">
        <v>32</v>
      </c>
      <c r="AP3" s="202" t="s">
        <v>33</v>
      </c>
      <c r="AQ3" s="202" t="s">
        <v>56</v>
      </c>
      <c r="AR3" s="202" t="s">
        <v>59</v>
      </c>
      <c r="AS3" s="202" t="s">
        <v>1</v>
      </c>
    </row>
    <row r="4" spans="1:49" s="3" customFormat="1" ht="23.25" customHeight="1" x14ac:dyDescent="0.2">
      <c r="A4" s="9"/>
      <c r="B4" s="42"/>
      <c r="C4" s="201"/>
      <c r="D4" s="209"/>
      <c r="E4" s="209"/>
      <c r="F4" s="209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13"/>
      <c r="AM4" s="202"/>
      <c r="AN4" s="202" t="s">
        <v>28</v>
      </c>
      <c r="AO4" s="202"/>
      <c r="AP4" s="202"/>
      <c r="AQ4" s="202"/>
      <c r="AR4" s="202"/>
      <c r="AS4" s="202"/>
    </row>
    <row r="5" spans="1:49" ht="19" x14ac:dyDescent="0.25">
      <c r="A5" s="6"/>
      <c r="B5" s="38">
        <v>15</v>
      </c>
      <c r="C5" s="164" t="s">
        <v>4</v>
      </c>
      <c r="D5" s="104"/>
      <c r="E5" s="70"/>
      <c r="F5" s="32"/>
      <c r="G5" s="63"/>
      <c r="H5" s="104">
        <v>11</v>
      </c>
      <c r="I5" s="156">
        <v>11</v>
      </c>
      <c r="J5" s="156">
        <v>11</v>
      </c>
      <c r="K5" s="157">
        <v>8</v>
      </c>
      <c r="L5" s="156"/>
      <c r="M5" s="12"/>
      <c r="N5" s="11"/>
      <c r="O5" s="104">
        <v>10.5</v>
      </c>
      <c r="P5" s="156">
        <v>10.5</v>
      </c>
      <c r="Q5" s="156">
        <v>10.5</v>
      </c>
      <c r="R5" s="157"/>
      <c r="S5" s="156"/>
      <c r="T5" s="11"/>
      <c r="U5" s="11"/>
      <c r="V5" s="104">
        <v>10.5</v>
      </c>
      <c r="W5" s="156">
        <v>10.5</v>
      </c>
      <c r="X5" s="156">
        <v>10.5</v>
      </c>
      <c r="Y5" s="157">
        <v>9.5</v>
      </c>
      <c r="Z5" s="156"/>
      <c r="AA5" s="12"/>
      <c r="AB5" s="11"/>
      <c r="AC5" s="104">
        <v>10.5</v>
      </c>
      <c r="AD5" s="156">
        <v>10.5</v>
      </c>
      <c r="AE5" s="156">
        <v>11.5</v>
      </c>
      <c r="AF5" s="157">
        <v>9.5</v>
      </c>
      <c r="AG5" s="156"/>
      <c r="AH5" s="12"/>
      <c r="AI5" s="12"/>
      <c r="AJ5" s="157">
        <v>10.5</v>
      </c>
      <c r="AK5" s="157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80" t="s">
        <v>39</v>
      </c>
      <c r="D6" s="104"/>
      <c r="E6" s="70"/>
      <c r="F6" s="32"/>
      <c r="G6" s="63"/>
      <c r="H6" s="104">
        <v>11</v>
      </c>
      <c r="I6" s="156">
        <v>11</v>
      </c>
      <c r="J6" s="156">
        <v>11</v>
      </c>
      <c r="K6" s="157">
        <v>8</v>
      </c>
      <c r="L6" s="156"/>
      <c r="M6" s="12"/>
      <c r="N6" s="11"/>
      <c r="O6" s="104">
        <v>10.5</v>
      </c>
      <c r="P6" s="156">
        <v>10.5</v>
      </c>
      <c r="Q6" s="156">
        <v>10.5</v>
      </c>
      <c r="R6" s="157"/>
      <c r="S6" s="156"/>
      <c r="T6" s="11"/>
      <c r="U6" s="11"/>
      <c r="V6" s="104">
        <v>10.5</v>
      </c>
      <c r="W6" s="156">
        <v>10.5</v>
      </c>
      <c r="X6" s="156">
        <v>10.5</v>
      </c>
      <c r="Y6" s="157">
        <v>9.5</v>
      </c>
      <c r="Z6" s="156"/>
      <c r="AA6" s="12"/>
      <c r="AB6" s="11"/>
      <c r="AC6" s="104">
        <v>10.5</v>
      </c>
      <c r="AD6" s="156">
        <v>10.5</v>
      </c>
      <c r="AE6" s="156">
        <v>10.5</v>
      </c>
      <c r="AF6" s="157">
        <v>9.5</v>
      </c>
      <c r="AG6" s="156"/>
      <c r="AH6" s="12"/>
      <c r="AI6" s="12"/>
      <c r="AJ6" s="157">
        <v>10.5</v>
      </c>
      <c r="AK6" s="157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6"/>
      <c r="D7" s="34"/>
      <c r="E7" s="72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81" t="s">
        <v>5</v>
      </c>
      <c r="D8" s="32"/>
      <c r="E8" s="51"/>
      <c r="F8" s="31"/>
      <c r="G8" s="10"/>
      <c r="H8" s="56">
        <v>8</v>
      </c>
      <c r="I8" s="155">
        <v>8</v>
      </c>
      <c r="J8" s="102">
        <v>8</v>
      </c>
      <c r="K8" s="56">
        <v>8</v>
      </c>
      <c r="L8" s="102">
        <v>6.5</v>
      </c>
      <c r="M8" s="39"/>
      <c r="N8" s="39"/>
      <c r="O8" s="56">
        <v>8</v>
      </c>
      <c r="P8" s="155">
        <v>8</v>
      </c>
      <c r="Q8" s="102">
        <v>8</v>
      </c>
      <c r="R8" s="56">
        <v>8</v>
      </c>
      <c r="S8" s="102">
        <v>6.5</v>
      </c>
      <c r="T8" s="39"/>
      <c r="U8" s="39"/>
      <c r="V8" s="56">
        <v>8</v>
      </c>
      <c r="W8" s="155">
        <v>8</v>
      </c>
      <c r="X8" s="102">
        <v>8</v>
      </c>
      <c r="Y8" s="56">
        <v>8</v>
      </c>
      <c r="Z8" s="102">
        <v>6.5</v>
      </c>
      <c r="AA8" s="39"/>
      <c r="AB8" s="39"/>
      <c r="AC8" s="56">
        <v>8</v>
      </c>
      <c r="AD8" s="155">
        <v>8</v>
      </c>
      <c r="AE8" s="102">
        <v>8</v>
      </c>
      <c r="AF8" s="56">
        <v>8</v>
      </c>
      <c r="AG8" s="102">
        <v>6.5</v>
      </c>
      <c r="AH8" s="39"/>
      <c r="AI8" s="39"/>
      <c r="AJ8" s="155">
        <v>8</v>
      </c>
      <c r="AK8" s="155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80" t="s">
        <v>118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5">
        <v>3.5</v>
      </c>
      <c r="AE9" s="102">
        <v>3.5</v>
      </c>
      <c r="AF9" s="56">
        <v>3.5</v>
      </c>
      <c r="AG9" s="102"/>
      <c r="AH9" s="39"/>
      <c r="AI9" s="39"/>
      <c r="AJ9" s="56">
        <v>3.5</v>
      </c>
      <c r="AK9" s="102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9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7" t="s">
        <v>115</v>
      </c>
      <c r="D11" s="153"/>
      <c r="E11" s="166"/>
      <c r="F11" s="31"/>
      <c r="G11" s="10"/>
      <c r="H11" s="103">
        <v>10</v>
      </c>
      <c r="I11" s="154">
        <v>10</v>
      </c>
      <c r="J11" s="154">
        <v>10</v>
      </c>
      <c r="K11" s="59">
        <v>10</v>
      </c>
      <c r="L11" s="154">
        <v>10</v>
      </c>
      <c r="M11" s="12">
        <v>8</v>
      </c>
      <c r="N11" s="11"/>
      <c r="O11" s="103">
        <v>10</v>
      </c>
      <c r="P11" s="154">
        <v>10</v>
      </c>
      <c r="Q11" s="154">
        <v>10</v>
      </c>
      <c r="R11" s="59">
        <v>10</v>
      </c>
      <c r="S11" s="154">
        <v>10</v>
      </c>
      <c r="T11" s="13"/>
      <c r="U11" s="13"/>
      <c r="V11" s="103">
        <v>8</v>
      </c>
      <c r="W11" s="154">
        <v>8</v>
      </c>
      <c r="X11" s="154">
        <v>8</v>
      </c>
      <c r="Y11" s="59">
        <v>8</v>
      </c>
      <c r="Z11" s="154">
        <v>8</v>
      </c>
      <c r="AA11" s="13"/>
      <c r="AB11" s="13"/>
      <c r="AC11" s="103">
        <v>8</v>
      </c>
      <c r="AD11" s="154">
        <v>8</v>
      </c>
      <c r="AE11" s="154">
        <v>8</v>
      </c>
      <c r="AF11" s="59">
        <v>8</v>
      </c>
      <c r="AG11" s="154">
        <v>8</v>
      </c>
      <c r="AH11" s="13"/>
      <c r="AI11" s="13"/>
      <c r="AJ11" s="59">
        <v>10</v>
      </c>
      <c r="AK11" s="154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71"/>
      <c r="AU11" t="s">
        <v>120</v>
      </c>
    </row>
    <row r="12" spans="1:49" ht="19" x14ac:dyDescent="0.25">
      <c r="A12" s="6"/>
      <c r="B12" s="38">
        <v>22</v>
      </c>
      <c r="C12" s="167" t="s">
        <v>116</v>
      </c>
      <c r="D12" s="153"/>
      <c r="E12" s="166"/>
      <c r="F12" s="31"/>
      <c r="G12" s="10"/>
      <c r="H12" s="103">
        <v>10</v>
      </c>
      <c r="I12" s="154">
        <v>10</v>
      </c>
      <c r="J12" s="154">
        <v>10</v>
      </c>
      <c r="K12" s="59">
        <v>10</v>
      </c>
      <c r="L12" s="154">
        <v>10</v>
      </c>
      <c r="M12" s="12">
        <v>8</v>
      </c>
      <c r="N12" s="11"/>
      <c r="O12" s="103">
        <v>10</v>
      </c>
      <c r="P12" s="154">
        <v>10</v>
      </c>
      <c r="Q12" s="154">
        <v>10</v>
      </c>
      <c r="R12" s="59">
        <v>10</v>
      </c>
      <c r="S12" s="154">
        <v>10</v>
      </c>
      <c r="T12" s="13"/>
      <c r="U12" s="13"/>
      <c r="V12" s="103">
        <v>10</v>
      </c>
      <c r="W12" s="154">
        <v>10</v>
      </c>
      <c r="X12" s="154">
        <v>10</v>
      </c>
      <c r="Y12" s="59">
        <v>10</v>
      </c>
      <c r="Z12" s="154">
        <v>10</v>
      </c>
      <c r="AA12" s="13"/>
      <c r="AB12" s="13"/>
      <c r="AC12" s="103">
        <v>10</v>
      </c>
      <c r="AD12" s="154">
        <v>10</v>
      </c>
      <c r="AE12" s="154">
        <v>10</v>
      </c>
      <c r="AF12" s="59">
        <v>10</v>
      </c>
      <c r="AG12" s="154">
        <v>10</v>
      </c>
      <c r="AH12" s="13">
        <v>5</v>
      </c>
      <c r="AI12" s="13"/>
      <c r="AJ12" s="59">
        <v>10</v>
      </c>
      <c r="AK12" s="154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71"/>
      <c r="AU12" t="s">
        <v>121</v>
      </c>
      <c r="AW12" t="s">
        <v>122</v>
      </c>
    </row>
    <row r="13" spans="1:49" ht="19" x14ac:dyDescent="0.25">
      <c r="A13" s="6"/>
      <c r="B13" s="38">
        <v>14</v>
      </c>
      <c r="C13" s="80" t="s">
        <v>9</v>
      </c>
      <c r="D13" s="153"/>
      <c r="E13" s="67"/>
      <c r="F13" s="31"/>
      <c r="G13" s="10"/>
      <c r="H13" s="103">
        <v>10</v>
      </c>
      <c r="I13" s="154">
        <v>10</v>
      </c>
      <c r="J13" s="154">
        <v>10</v>
      </c>
      <c r="K13" s="59">
        <v>10</v>
      </c>
      <c r="L13" s="154">
        <v>10</v>
      </c>
      <c r="M13" s="12">
        <v>8</v>
      </c>
      <c r="N13" s="11"/>
      <c r="O13" s="103">
        <v>10</v>
      </c>
      <c r="P13" s="154">
        <v>10</v>
      </c>
      <c r="Q13" s="154">
        <v>10</v>
      </c>
      <c r="R13" s="59">
        <v>10</v>
      </c>
      <c r="S13" s="154">
        <v>10</v>
      </c>
      <c r="T13" s="13">
        <v>6</v>
      </c>
      <c r="U13" s="13"/>
      <c r="V13" s="103">
        <v>10</v>
      </c>
      <c r="W13" s="154">
        <v>10</v>
      </c>
      <c r="X13" s="154">
        <v>10</v>
      </c>
      <c r="Y13" s="59">
        <v>10</v>
      </c>
      <c r="Z13" s="154">
        <v>10</v>
      </c>
      <c r="AA13" s="13"/>
      <c r="AB13" s="13"/>
      <c r="AC13" s="103"/>
      <c r="AD13" s="154">
        <v>10</v>
      </c>
      <c r="AE13" s="154">
        <v>10</v>
      </c>
      <c r="AF13" s="59"/>
      <c r="AG13" s="154"/>
      <c r="AH13" s="13"/>
      <c r="AI13" s="13"/>
      <c r="AJ13" s="59">
        <v>10</v>
      </c>
      <c r="AK13" s="154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71"/>
    </row>
    <row r="14" spans="1:49" ht="19" x14ac:dyDescent="0.25">
      <c r="A14" s="6"/>
      <c r="B14" s="38">
        <v>13</v>
      </c>
      <c r="C14" s="83" t="s">
        <v>40</v>
      </c>
      <c r="D14" s="153"/>
      <c r="E14" s="67"/>
      <c r="F14" s="31"/>
      <c r="G14" s="10"/>
      <c r="H14" s="103">
        <v>10</v>
      </c>
      <c r="I14" s="154">
        <v>10</v>
      </c>
      <c r="J14" s="154">
        <v>10</v>
      </c>
      <c r="K14" s="59">
        <v>10</v>
      </c>
      <c r="L14" s="154">
        <v>10</v>
      </c>
      <c r="M14" s="12">
        <v>8</v>
      </c>
      <c r="N14" s="11"/>
      <c r="O14" s="103">
        <v>10</v>
      </c>
      <c r="P14" s="154">
        <v>10</v>
      </c>
      <c r="Q14" s="154">
        <v>10</v>
      </c>
      <c r="R14" s="59">
        <v>10</v>
      </c>
      <c r="S14" s="154">
        <v>10</v>
      </c>
      <c r="T14" s="13">
        <v>6</v>
      </c>
      <c r="U14" s="13"/>
      <c r="V14" s="103">
        <v>10</v>
      </c>
      <c r="W14" s="154">
        <v>10</v>
      </c>
      <c r="X14" s="154">
        <v>10</v>
      </c>
      <c r="Y14" s="59">
        <v>10</v>
      </c>
      <c r="Z14" s="154">
        <v>10</v>
      </c>
      <c r="AA14" s="13">
        <v>6</v>
      </c>
      <c r="AB14" s="13"/>
      <c r="AC14" s="103">
        <v>10</v>
      </c>
      <c r="AD14" s="154">
        <v>10</v>
      </c>
      <c r="AE14" s="154">
        <v>10</v>
      </c>
      <c r="AF14" s="59">
        <v>10</v>
      </c>
      <c r="AG14" s="154">
        <v>10</v>
      </c>
      <c r="AH14" s="13">
        <v>5</v>
      </c>
      <c r="AI14" s="13"/>
      <c r="AJ14" s="59">
        <v>10</v>
      </c>
      <c r="AK14" s="154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71"/>
    </row>
    <row r="15" spans="1:49" ht="19" x14ac:dyDescent="0.25">
      <c r="A15" s="6"/>
      <c r="B15" s="38">
        <v>13</v>
      </c>
      <c r="C15" s="80" t="s">
        <v>36</v>
      </c>
      <c r="D15" s="153"/>
      <c r="E15" s="67"/>
      <c r="F15" s="31"/>
      <c r="G15" s="10"/>
      <c r="H15" s="103">
        <v>10</v>
      </c>
      <c r="I15" s="154">
        <v>10</v>
      </c>
      <c r="J15" s="154">
        <v>10</v>
      </c>
      <c r="K15" s="59">
        <v>10</v>
      </c>
      <c r="L15" s="154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76</v>
      </c>
    </row>
    <row r="16" spans="1:49" ht="19" x14ac:dyDescent="0.25">
      <c r="A16" s="6"/>
      <c r="B16" s="38">
        <v>14</v>
      </c>
      <c r="C16" s="80" t="s">
        <v>35</v>
      </c>
      <c r="D16" s="153"/>
      <c r="E16" s="67"/>
      <c r="F16" s="31"/>
      <c r="G16" s="10"/>
      <c r="H16" s="103">
        <v>10</v>
      </c>
      <c r="I16" s="154">
        <v>10</v>
      </c>
      <c r="J16" s="154">
        <v>10</v>
      </c>
      <c r="K16" s="59">
        <v>10</v>
      </c>
      <c r="L16" s="154">
        <v>10</v>
      </c>
      <c r="M16" s="12">
        <v>8</v>
      </c>
      <c r="N16" s="11"/>
      <c r="O16" s="103">
        <v>10</v>
      </c>
      <c r="P16" s="154">
        <v>10</v>
      </c>
      <c r="Q16" s="154">
        <v>10</v>
      </c>
      <c r="R16" s="59">
        <v>10</v>
      </c>
      <c r="S16" s="154">
        <v>10</v>
      </c>
      <c r="T16" s="13">
        <v>6</v>
      </c>
      <c r="U16" s="13"/>
      <c r="V16" s="103">
        <v>10</v>
      </c>
      <c r="W16" s="154">
        <v>10</v>
      </c>
      <c r="X16" s="154">
        <v>10</v>
      </c>
      <c r="Y16" s="59">
        <v>10</v>
      </c>
      <c r="Z16" s="154">
        <v>10</v>
      </c>
      <c r="AA16" s="13">
        <v>6</v>
      </c>
      <c r="AB16" s="13"/>
      <c r="AC16" s="103">
        <v>10</v>
      </c>
      <c r="AD16" s="154">
        <v>10</v>
      </c>
      <c r="AE16" s="154">
        <v>10</v>
      </c>
      <c r="AF16" s="59">
        <v>10</v>
      </c>
      <c r="AG16" s="154">
        <v>10</v>
      </c>
      <c r="AH16" s="13">
        <v>5</v>
      </c>
      <c r="AI16" s="13"/>
      <c r="AJ16" s="59">
        <v>10</v>
      </c>
      <c r="AK16" s="154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71"/>
    </row>
    <row r="17" spans="1:52" ht="19" x14ac:dyDescent="0.25">
      <c r="A17" s="6"/>
      <c r="B17" s="38">
        <v>14</v>
      </c>
      <c r="C17" s="80" t="s">
        <v>101</v>
      </c>
      <c r="D17" s="153"/>
      <c r="E17" s="67"/>
      <c r="F17" s="31"/>
      <c r="G17" s="10"/>
      <c r="H17" s="103">
        <v>10</v>
      </c>
      <c r="I17" s="154">
        <v>10</v>
      </c>
      <c r="J17" s="154">
        <v>10</v>
      </c>
      <c r="K17" s="59">
        <v>10</v>
      </c>
      <c r="L17" s="154">
        <v>10</v>
      </c>
      <c r="M17" s="12">
        <v>8</v>
      </c>
      <c r="N17" s="11"/>
      <c r="O17" s="103">
        <v>10</v>
      </c>
      <c r="P17" s="154">
        <v>10</v>
      </c>
      <c r="Q17" s="154">
        <v>10</v>
      </c>
      <c r="R17" s="59">
        <v>10</v>
      </c>
      <c r="S17" s="154">
        <v>10</v>
      </c>
      <c r="T17" s="13">
        <v>6</v>
      </c>
      <c r="U17" s="13"/>
      <c r="V17" s="103">
        <v>10</v>
      </c>
      <c r="W17" s="154">
        <v>10</v>
      </c>
      <c r="X17" s="154">
        <v>10</v>
      </c>
      <c r="Y17" s="59">
        <v>10</v>
      </c>
      <c r="Z17" s="154">
        <v>10</v>
      </c>
      <c r="AA17" s="13">
        <v>6</v>
      </c>
      <c r="AB17" s="13"/>
      <c r="AC17" s="103">
        <v>10</v>
      </c>
      <c r="AD17" s="154">
        <v>10</v>
      </c>
      <c r="AE17" s="154">
        <v>10</v>
      </c>
      <c r="AF17" s="59">
        <v>10</v>
      </c>
      <c r="AG17" s="154">
        <v>10</v>
      </c>
      <c r="AH17" s="13">
        <v>5</v>
      </c>
      <c r="AI17" s="13"/>
      <c r="AJ17" s="59">
        <v>10</v>
      </c>
      <c r="AK17" s="154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71"/>
    </row>
    <row r="18" spans="1:52" ht="19" x14ac:dyDescent="0.25">
      <c r="A18" s="6"/>
      <c r="B18" s="38">
        <v>14</v>
      </c>
      <c r="C18" s="80" t="s">
        <v>102</v>
      </c>
      <c r="D18" s="153"/>
      <c r="E18" s="67"/>
      <c r="F18" s="31"/>
      <c r="G18" s="10"/>
      <c r="H18" s="103">
        <v>10</v>
      </c>
      <c r="I18" s="154">
        <v>10</v>
      </c>
      <c r="J18" s="154">
        <v>10</v>
      </c>
      <c r="K18" s="59">
        <v>10</v>
      </c>
      <c r="L18" s="154">
        <v>10</v>
      </c>
      <c r="M18" s="12">
        <v>8</v>
      </c>
      <c r="N18" s="11"/>
      <c r="O18" s="103">
        <v>10</v>
      </c>
      <c r="P18" s="154">
        <v>10</v>
      </c>
      <c r="Q18" s="154">
        <v>10</v>
      </c>
      <c r="R18" s="59">
        <v>10</v>
      </c>
      <c r="S18" s="154">
        <v>10</v>
      </c>
      <c r="T18" s="13">
        <v>6</v>
      </c>
      <c r="U18" s="13"/>
      <c r="V18" s="103">
        <v>10</v>
      </c>
      <c r="W18" s="154">
        <v>10</v>
      </c>
      <c r="X18" s="154">
        <v>10</v>
      </c>
      <c r="Y18" s="59">
        <v>10</v>
      </c>
      <c r="Z18" s="154">
        <v>10</v>
      </c>
      <c r="AA18" s="13">
        <v>6</v>
      </c>
      <c r="AB18" s="13"/>
      <c r="AC18" s="103">
        <v>10</v>
      </c>
      <c r="AD18" s="154">
        <v>10</v>
      </c>
      <c r="AE18" s="154">
        <v>10</v>
      </c>
      <c r="AF18" s="59">
        <v>10</v>
      </c>
      <c r="AG18" s="154">
        <v>10</v>
      </c>
      <c r="AH18" s="13">
        <v>5</v>
      </c>
      <c r="AI18" s="13"/>
      <c r="AJ18" s="59">
        <v>10</v>
      </c>
      <c r="AK18" s="154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71"/>
    </row>
    <row r="19" spans="1:52" ht="19" x14ac:dyDescent="0.25">
      <c r="A19" s="6"/>
      <c r="B19" s="38">
        <v>14</v>
      </c>
      <c r="C19" s="115" t="s">
        <v>108</v>
      </c>
      <c r="D19" s="153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03">
        <v>10</v>
      </c>
      <c r="P19" s="154">
        <v>10</v>
      </c>
      <c r="Q19" s="154">
        <v>10</v>
      </c>
      <c r="R19" s="59">
        <v>10</v>
      </c>
      <c r="S19" s="154">
        <v>10</v>
      </c>
      <c r="T19" s="13">
        <v>6</v>
      </c>
      <c r="U19" s="13"/>
      <c r="V19" s="103">
        <v>10</v>
      </c>
      <c r="W19" s="154">
        <v>10</v>
      </c>
      <c r="X19" s="154">
        <v>10</v>
      </c>
      <c r="Y19" s="59">
        <v>10</v>
      </c>
      <c r="Z19" s="154">
        <v>10</v>
      </c>
      <c r="AA19" s="13">
        <v>6</v>
      </c>
      <c r="AB19" s="13"/>
      <c r="AC19" s="113">
        <v>10</v>
      </c>
      <c r="AD19" s="113">
        <v>10</v>
      </c>
      <c r="AE19" s="113">
        <v>10</v>
      </c>
      <c r="AF19" s="113">
        <v>10</v>
      </c>
      <c r="AG19" s="113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76</v>
      </c>
    </row>
    <row r="20" spans="1:52" ht="19" x14ac:dyDescent="0.25">
      <c r="A20" s="6"/>
      <c r="B20" s="38"/>
      <c r="C20" s="162" t="s">
        <v>109</v>
      </c>
      <c r="D20" s="153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03">
        <v>10</v>
      </c>
      <c r="P20" s="154">
        <v>10</v>
      </c>
      <c r="Q20" s="154">
        <v>10</v>
      </c>
      <c r="R20" s="59">
        <v>10</v>
      </c>
      <c r="S20" s="154">
        <v>10</v>
      </c>
      <c r="T20" s="13"/>
      <c r="U20" s="13"/>
      <c r="V20" s="103">
        <v>10</v>
      </c>
      <c r="W20" s="154">
        <v>10</v>
      </c>
      <c r="X20" s="154">
        <v>10</v>
      </c>
      <c r="Y20" s="59">
        <v>10</v>
      </c>
      <c r="Z20" s="154">
        <v>10</v>
      </c>
      <c r="AA20" s="13"/>
      <c r="AB20" s="13"/>
      <c r="AC20" s="103">
        <v>10</v>
      </c>
      <c r="AD20" s="154">
        <v>10</v>
      </c>
      <c r="AE20" s="154">
        <v>10</v>
      </c>
      <c r="AF20" s="59"/>
      <c r="AG20" s="154"/>
      <c r="AH20" s="13"/>
      <c r="AI20" s="13"/>
      <c r="AJ20" s="59">
        <v>10</v>
      </c>
      <c r="AK20" s="154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71"/>
    </row>
    <row r="21" spans="1:52" ht="19" x14ac:dyDescent="0.25">
      <c r="A21" s="6"/>
      <c r="B21" s="38"/>
      <c r="C21" s="163" t="s">
        <v>110</v>
      </c>
      <c r="D21" s="153"/>
      <c r="E21" s="67"/>
      <c r="F21" s="21"/>
      <c r="G21" s="10"/>
      <c r="H21" s="11"/>
      <c r="I21" s="12"/>
      <c r="J21" s="12"/>
      <c r="K21" s="13"/>
      <c r="L21" s="12"/>
      <c r="M21" s="12"/>
      <c r="N21" s="11"/>
      <c r="O21" s="103">
        <v>10</v>
      </c>
      <c r="P21" s="154">
        <v>10</v>
      </c>
      <c r="Q21" s="154">
        <v>10</v>
      </c>
      <c r="R21" s="59">
        <v>10</v>
      </c>
      <c r="S21" s="154">
        <v>10</v>
      </c>
      <c r="T21" s="12">
        <v>6</v>
      </c>
      <c r="U21" s="11"/>
      <c r="V21" s="103">
        <v>10</v>
      </c>
      <c r="W21" s="154">
        <v>10</v>
      </c>
      <c r="X21" s="154">
        <v>10</v>
      </c>
      <c r="Y21" s="59">
        <v>10</v>
      </c>
      <c r="Z21" s="154">
        <v>10</v>
      </c>
      <c r="AA21" s="12"/>
      <c r="AB21" s="11"/>
      <c r="AC21" s="103">
        <v>10</v>
      </c>
      <c r="AD21" s="154">
        <v>10</v>
      </c>
      <c r="AE21" s="154">
        <v>10</v>
      </c>
      <c r="AF21" s="59"/>
      <c r="AG21" s="154"/>
      <c r="AH21" s="12"/>
      <c r="AI21" s="12"/>
      <c r="AJ21" s="154">
        <v>10</v>
      </c>
      <c r="AK21" s="154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71"/>
    </row>
    <row r="22" spans="1:52" ht="19" x14ac:dyDescent="0.25">
      <c r="A22" s="6"/>
      <c r="B22" s="38"/>
      <c r="C22" s="163" t="s">
        <v>111</v>
      </c>
      <c r="D22" s="153"/>
      <c r="E22" s="67"/>
      <c r="F22" s="31"/>
      <c r="G22" s="10"/>
      <c r="H22" s="11"/>
      <c r="I22" s="12"/>
      <c r="J22" s="12"/>
      <c r="K22" s="13"/>
      <c r="L22" s="12"/>
      <c r="M22" s="12"/>
      <c r="N22" s="11"/>
      <c r="O22" s="103">
        <v>10</v>
      </c>
      <c r="P22" s="154">
        <v>10</v>
      </c>
      <c r="Q22" s="154">
        <v>10</v>
      </c>
      <c r="R22" s="59">
        <v>10</v>
      </c>
      <c r="S22" s="154">
        <v>10</v>
      </c>
      <c r="T22" s="10"/>
      <c r="U22" s="10"/>
      <c r="V22" s="103">
        <v>10</v>
      </c>
      <c r="W22" s="154">
        <v>10</v>
      </c>
      <c r="X22" s="154">
        <v>10</v>
      </c>
      <c r="Y22" s="59">
        <v>10</v>
      </c>
      <c r="Z22" s="154">
        <v>10</v>
      </c>
      <c r="AA22" s="10"/>
      <c r="AB22" s="10"/>
      <c r="AC22" s="103">
        <v>10</v>
      </c>
      <c r="AD22" s="154">
        <v>10</v>
      </c>
      <c r="AE22" s="154">
        <v>10</v>
      </c>
      <c r="AF22" s="59"/>
      <c r="AG22" s="154"/>
      <c r="AH22" s="10"/>
      <c r="AI22" s="10"/>
      <c r="AJ22" s="178">
        <v>10</v>
      </c>
      <c r="AK22" s="154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71"/>
    </row>
    <row r="23" spans="1:52" ht="19" x14ac:dyDescent="0.25">
      <c r="A23" s="6"/>
      <c r="B23" s="38"/>
      <c r="C23" s="163" t="s">
        <v>112</v>
      </c>
      <c r="D23" s="153"/>
      <c r="E23" s="67"/>
      <c r="F23" s="31"/>
      <c r="G23" s="10"/>
      <c r="H23" s="11"/>
      <c r="I23" s="12"/>
      <c r="J23" s="12"/>
      <c r="K23" s="13"/>
      <c r="L23" s="12"/>
      <c r="M23" s="12"/>
      <c r="N23" s="11"/>
      <c r="O23" s="103">
        <v>10</v>
      </c>
      <c r="P23" s="154">
        <v>10</v>
      </c>
      <c r="Q23" s="154">
        <v>10</v>
      </c>
      <c r="R23" s="59">
        <v>10</v>
      </c>
      <c r="S23" s="154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76</v>
      </c>
    </row>
    <row r="24" spans="1:52" ht="19" x14ac:dyDescent="0.25">
      <c r="A24" s="6"/>
      <c r="B24" s="38"/>
      <c r="C24" s="163" t="s">
        <v>119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3">
        <v>10</v>
      </c>
      <c r="W24" s="154">
        <v>10</v>
      </c>
      <c r="X24" s="154">
        <v>10</v>
      </c>
      <c r="Y24" s="59">
        <v>10</v>
      </c>
      <c r="Z24" s="154">
        <v>10</v>
      </c>
      <c r="AA24" s="10"/>
      <c r="AB24" s="10"/>
      <c r="AC24" s="103">
        <v>10</v>
      </c>
      <c r="AD24" s="154">
        <v>10</v>
      </c>
      <c r="AE24" s="154">
        <v>10</v>
      </c>
      <c r="AF24" s="10"/>
      <c r="AG24" s="10"/>
      <c r="AH24" s="10"/>
      <c r="AI24" s="10"/>
      <c r="AJ24" s="178">
        <v>10</v>
      </c>
      <c r="AK24" s="154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71"/>
    </row>
    <row r="25" spans="1:52" ht="19" x14ac:dyDescent="0.25">
      <c r="A25" s="6"/>
      <c r="B25" s="38">
        <v>18</v>
      </c>
      <c r="C25" s="167" t="s">
        <v>113</v>
      </c>
      <c r="D25" s="52" t="s">
        <v>87</v>
      </c>
      <c r="E25" s="112" t="s">
        <v>83</v>
      </c>
      <c r="F25" s="98" t="s">
        <v>84</v>
      </c>
      <c r="G25" s="10">
        <v>5</v>
      </c>
      <c r="H25" s="113">
        <v>10</v>
      </c>
      <c r="I25" s="98">
        <v>10</v>
      </c>
      <c r="J25" s="98">
        <v>10</v>
      </c>
      <c r="K25" s="98">
        <v>10</v>
      </c>
      <c r="L25" s="98">
        <v>10</v>
      </c>
      <c r="M25" s="12">
        <v>10</v>
      </c>
      <c r="N25" s="11"/>
      <c r="O25" s="158">
        <v>10</v>
      </c>
      <c r="P25" s="158">
        <v>10</v>
      </c>
      <c r="Q25" s="158">
        <v>10</v>
      </c>
      <c r="R25" s="158">
        <v>10</v>
      </c>
      <c r="S25" s="158">
        <v>10</v>
      </c>
      <c r="T25" s="11">
        <v>10</v>
      </c>
      <c r="U25" s="11"/>
      <c r="V25" s="113">
        <v>7</v>
      </c>
      <c r="W25" s="158">
        <v>3</v>
      </c>
      <c r="X25" s="158">
        <v>10</v>
      </c>
      <c r="Y25" s="158">
        <v>10</v>
      </c>
      <c r="Z25" s="158">
        <v>10</v>
      </c>
      <c r="AA25" s="12">
        <v>10</v>
      </c>
      <c r="AB25" s="11"/>
      <c r="AC25" s="104">
        <v>10</v>
      </c>
      <c r="AD25" s="104">
        <v>10</v>
      </c>
      <c r="AE25" s="104">
        <v>10</v>
      </c>
      <c r="AF25" s="104">
        <v>10</v>
      </c>
      <c r="AG25" s="104">
        <v>10</v>
      </c>
      <c r="AH25" s="11">
        <v>10</v>
      </c>
      <c r="AI25" s="11"/>
      <c r="AJ25" s="11"/>
      <c r="AK25" s="11"/>
      <c r="AL25" s="16">
        <f t="shared" si="5"/>
        <v>235</v>
      </c>
      <c r="AM25" s="161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80" t="s">
        <v>41</v>
      </c>
      <c r="D26" s="52" t="s">
        <v>87</v>
      </c>
      <c r="E26" s="112" t="s">
        <v>83</v>
      </c>
      <c r="F26" s="98" t="s">
        <v>84</v>
      </c>
      <c r="G26" s="10">
        <v>5</v>
      </c>
      <c r="H26" s="113">
        <v>9</v>
      </c>
      <c r="I26" s="98">
        <v>10</v>
      </c>
      <c r="J26" s="98">
        <v>10</v>
      </c>
      <c r="K26" s="98">
        <v>10</v>
      </c>
      <c r="L26" s="98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3">
        <v>8</v>
      </c>
      <c r="W26" s="113">
        <v>9</v>
      </c>
      <c r="X26" s="113">
        <v>9</v>
      </c>
      <c r="Y26" s="113">
        <v>9</v>
      </c>
      <c r="Z26" s="113">
        <v>9</v>
      </c>
      <c r="AA26" s="10"/>
      <c r="AB26" s="10"/>
      <c r="AC26" s="113" t="s">
        <v>93</v>
      </c>
      <c r="AD26" s="113" t="s">
        <v>93</v>
      </c>
      <c r="AE26" s="113" t="s">
        <v>93</v>
      </c>
      <c r="AF26" s="113" t="s">
        <v>93</v>
      </c>
      <c r="AG26" s="113" t="s">
        <v>93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80" t="s">
        <v>74</v>
      </c>
      <c r="D27" s="52" t="s">
        <v>87</v>
      </c>
      <c r="E27" s="112" t="s">
        <v>83</v>
      </c>
      <c r="F27" s="98" t="s">
        <v>84</v>
      </c>
      <c r="G27" s="10">
        <v>5</v>
      </c>
      <c r="H27" s="113">
        <v>9</v>
      </c>
      <c r="I27" s="113">
        <v>9</v>
      </c>
      <c r="J27" s="113">
        <v>9</v>
      </c>
      <c r="K27" s="113">
        <v>9</v>
      </c>
      <c r="L27" s="113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3">
        <v>8</v>
      </c>
      <c r="W27" s="113">
        <v>9</v>
      </c>
      <c r="X27" s="113">
        <v>9</v>
      </c>
      <c r="Y27" s="113">
        <v>9</v>
      </c>
      <c r="Z27" s="113">
        <v>9</v>
      </c>
      <c r="AA27" s="12">
        <v>4</v>
      </c>
      <c r="AB27" s="10"/>
      <c r="AC27" s="150">
        <v>9</v>
      </c>
      <c r="AD27" s="150">
        <v>9</v>
      </c>
      <c r="AE27" s="150">
        <v>9</v>
      </c>
      <c r="AF27" s="150">
        <v>9</v>
      </c>
      <c r="AG27" s="150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80" t="s">
        <v>73</v>
      </c>
      <c r="D29" s="117" t="s">
        <v>99</v>
      </c>
      <c r="E29" s="112" t="s">
        <v>83</v>
      </c>
      <c r="F29" s="32"/>
      <c r="G29" s="10">
        <v>5</v>
      </c>
      <c r="H29" s="113">
        <v>9</v>
      </c>
      <c r="I29" s="113">
        <v>9</v>
      </c>
      <c r="J29" s="113">
        <v>9</v>
      </c>
      <c r="K29" s="113">
        <v>9</v>
      </c>
      <c r="L29" s="113">
        <v>9</v>
      </c>
      <c r="M29" s="11">
        <v>5</v>
      </c>
      <c r="N29" s="11"/>
      <c r="O29" s="158"/>
      <c r="P29" s="158"/>
      <c r="Q29" s="158"/>
      <c r="R29" s="158"/>
      <c r="S29" s="158"/>
      <c r="T29" s="11"/>
      <c r="U29" s="11"/>
      <c r="V29" s="113">
        <v>8</v>
      </c>
      <c r="W29" s="113">
        <v>9</v>
      </c>
      <c r="X29" s="113">
        <v>9</v>
      </c>
      <c r="Y29" s="113">
        <v>9</v>
      </c>
      <c r="Z29" s="113">
        <v>9</v>
      </c>
      <c r="AA29" s="12">
        <v>4</v>
      </c>
      <c r="AB29" s="11"/>
      <c r="AC29" s="113">
        <v>9</v>
      </c>
      <c r="AD29" s="113">
        <v>9</v>
      </c>
      <c r="AE29" s="113">
        <v>9</v>
      </c>
      <c r="AF29" s="113">
        <v>9</v>
      </c>
      <c r="AG29" s="113">
        <v>9</v>
      </c>
      <c r="AH29" s="11">
        <v>8</v>
      </c>
      <c r="AI29" s="11"/>
      <c r="AJ29" s="11"/>
      <c r="AK29" s="158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63" t="s">
        <v>85</v>
      </c>
      <c r="D30" s="117" t="s">
        <v>99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8">
        <v>10</v>
      </c>
      <c r="P30" s="158">
        <v>10</v>
      </c>
      <c r="Q30" s="158">
        <v>10</v>
      </c>
      <c r="R30" s="158">
        <v>10</v>
      </c>
      <c r="S30" s="158">
        <v>10</v>
      </c>
      <c r="T30" s="10">
        <v>10</v>
      </c>
      <c r="U30" s="10"/>
      <c r="V30" s="113">
        <v>7</v>
      </c>
      <c r="W30" s="158">
        <v>3</v>
      </c>
      <c r="X30" s="158">
        <v>10</v>
      </c>
      <c r="Y30" s="158">
        <v>10</v>
      </c>
      <c r="Z30" s="158">
        <v>10</v>
      </c>
      <c r="AA30" s="10">
        <v>10</v>
      </c>
      <c r="AB30" s="10"/>
      <c r="AC30" s="104">
        <v>10</v>
      </c>
      <c r="AD30" s="104">
        <v>10</v>
      </c>
      <c r="AE30" s="104">
        <v>10</v>
      </c>
      <c r="AF30" s="104">
        <v>10</v>
      </c>
      <c r="AG30" s="104">
        <v>10</v>
      </c>
      <c r="AH30" s="10">
        <v>10</v>
      </c>
      <c r="AI30" s="10"/>
      <c r="AJ30" s="10"/>
      <c r="AK30" s="158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63" t="s">
        <v>86</v>
      </c>
      <c r="D31" s="117" t="s">
        <v>99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8">
        <v>10</v>
      </c>
      <c r="P31" s="158">
        <v>10</v>
      </c>
      <c r="Q31" s="158">
        <v>10</v>
      </c>
      <c r="R31" s="158">
        <v>10</v>
      </c>
      <c r="S31" s="158">
        <v>10</v>
      </c>
      <c r="T31" s="10">
        <v>10</v>
      </c>
      <c r="U31" s="10"/>
      <c r="V31" s="113">
        <v>7</v>
      </c>
      <c r="W31" s="158">
        <v>3</v>
      </c>
      <c r="X31" s="158">
        <v>10</v>
      </c>
      <c r="Y31" s="158">
        <v>10</v>
      </c>
      <c r="Z31" s="158">
        <v>10</v>
      </c>
      <c r="AA31" s="10">
        <v>10</v>
      </c>
      <c r="AB31" s="10"/>
      <c r="AC31" s="104">
        <v>10</v>
      </c>
      <c r="AD31" s="104">
        <v>10</v>
      </c>
      <c r="AE31" s="104">
        <v>10</v>
      </c>
      <c r="AF31" s="104">
        <v>10</v>
      </c>
      <c r="AG31" s="104">
        <v>10</v>
      </c>
      <c r="AH31" s="10">
        <v>10</v>
      </c>
      <c r="AI31" s="10"/>
      <c r="AJ31" s="10"/>
      <c r="AK31" s="158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125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7" t="s">
        <v>114</v>
      </c>
      <c r="D33" s="53" t="s">
        <v>51</v>
      </c>
      <c r="E33" s="165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70" t="s">
        <v>76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72" t="s">
        <v>126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80" t="s">
        <v>54</v>
      </c>
      <c r="D35" s="53" t="s">
        <v>51</v>
      </c>
      <c r="E35" s="67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8" t="s">
        <v>117</v>
      </c>
      <c r="D36" s="53" t="s">
        <v>51</v>
      </c>
      <c r="E36" s="67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5" t="s">
        <v>105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54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5" t="s">
        <v>106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54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63" t="s">
        <v>124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3">
        <v>10</v>
      </c>
      <c r="AK40" s="154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71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4">
        <v>46085</v>
      </c>
      <c r="AN47" s="114">
        <v>46091</v>
      </c>
      <c r="AO47" s="114">
        <v>46099</v>
      </c>
      <c r="AP47" s="114">
        <v>46100</v>
      </c>
      <c r="AQ47" s="114">
        <v>46101</v>
      </c>
      <c r="AR47" s="114">
        <v>46105</v>
      </c>
      <c r="AS47" s="22"/>
    </row>
    <row r="48" spans="1:46" s="5" customFormat="1" ht="19" x14ac:dyDescent="0.2">
      <c r="A48" s="24"/>
      <c r="B48" s="24" t="s">
        <v>72</v>
      </c>
      <c r="C48" s="91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70" t="s">
        <v>123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54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54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162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60" priority="14">
      <formula>OR(G$3="Sa",G$3="So")</formula>
    </cfRule>
  </conditionalFormatting>
  <conditionalFormatting sqref="AF48">
    <cfRule type="expression" dxfId="158" priority="4">
      <formula>OR(AF$3="Sa",AF$3="So")</formula>
    </cfRule>
  </conditionalFormatting>
  <conditionalFormatting sqref="AF50">
    <cfRule type="expression" dxfId="156" priority="2">
      <formula>OR(AF$3="Sa",AF$3="So")</formula>
    </cfRule>
  </conditionalFormatting>
  <conditionalFormatting sqref="AG37:AG38">
    <cfRule type="expression" dxfId="154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D1" activePane="topRight" state="frozen"/>
      <selection pane="topRight" activeCell="AK15" sqref="AK1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03" t="str">
        <f>TEXT(C2,"MMMM")</f>
        <v>April</v>
      </c>
      <c r="E2" s="203"/>
      <c r="F2" s="20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13" t="s">
        <v>29</v>
      </c>
      <c r="AL2" s="208" t="s">
        <v>0</v>
      </c>
      <c r="AM2" s="208"/>
      <c r="AN2" s="208"/>
      <c r="AO2" s="208"/>
      <c r="AP2" s="208"/>
      <c r="AQ2" s="208"/>
      <c r="AR2" s="208"/>
    </row>
    <row r="3" spans="1:45" ht="15.75" customHeight="1" x14ac:dyDescent="0.2">
      <c r="A3" s="6"/>
      <c r="B3" s="41"/>
      <c r="C3" s="201" t="s">
        <v>2</v>
      </c>
      <c r="D3" s="209" t="s">
        <v>3</v>
      </c>
      <c r="E3" s="209" t="s">
        <v>3</v>
      </c>
      <c r="F3" s="209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J3" si="2">TEXT(I4,"TTT")</f>
        <v>Fr</v>
      </c>
      <c r="J3" s="86" t="str">
        <f t="shared" si="2"/>
        <v>Sa</v>
      </c>
      <c r="K3" s="86" t="str">
        <f t="shared" si="2"/>
        <v>So</v>
      </c>
      <c r="L3" s="86" t="str">
        <f t="shared" si="2"/>
        <v>Mo</v>
      </c>
      <c r="M3" s="86" t="str">
        <f t="shared" si="2"/>
        <v>Di</v>
      </c>
      <c r="N3" s="86" t="str">
        <f t="shared" si="2"/>
        <v>Mi</v>
      </c>
      <c r="O3" s="86" t="str">
        <f t="shared" si="2"/>
        <v>Do</v>
      </c>
      <c r="P3" s="86" t="str">
        <f t="shared" si="2"/>
        <v>Fr</v>
      </c>
      <c r="Q3" s="86" t="str">
        <f t="shared" si="2"/>
        <v>Sa</v>
      </c>
      <c r="R3" s="86" t="str">
        <f t="shared" si="2"/>
        <v>So</v>
      </c>
      <c r="S3" s="86" t="str">
        <f t="shared" si="2"/>
        <v>Mo</v>
      </c>
      <c r="T3" s="86" t="str">
        <f t="shared" si="2"/>
        <v>Di</v>
      </c>
      <c r="U3" s="86" t="str">
        <f t="shared" si="2"/>
        <v>Mi</v>
      </c>
      <c r="V3" s="86" t="str">
        <f t="shared" si="2"/>
        <v>Do</v>
      </c>
      <c r="W3" s="86" t="str">
        <f t="shared" si="2"/>
        <v>Fr</v>
      </c>
      <c r="X3" s="86" t="str">
        <f t="shared" si="2"/>
        <v>Sa</v>
      </c>
      <c r="Y3" s="86" t="str">
        <f t="shared" si="2"/>
        <v>So</v>
      </c>
      <c r="Z3" s="86" t="str">
        <f t="shared" si="2"/>
        <v>Mo</v>
      </c>
      <c r="AA3" s="86" t="str">
        <f t="shared" si="2"/>
        <v>Di</v>
      </c>
      <c r="AB3" s="86" t="str">
        <f t="shared" si="2"/>
        <v>Mi</v>
      </c>
      <c r="AC3" s="86" t="str">
        <f t="shared" si="2"/>
        <v>Do</v>
      </c>
      <c r="AD3" s="86" t="str">
        <f t="shared" si="2"/>
        <v>Fr</v>
      </c>
      <c r="AE3" s="86" t="str">
        <f t="shared" si="2"/>
        <v>Sa</v>
      </c>
      <c r="AF3" s="86" t="str">
        <f t="shared" si="2"/>
        <v>So</v>
      </c>
      <c r="AG3" s="86" t="str">
        <f t="shared" si="2"/>
        <v>Mo</v>
      </c>
      <c r="AH3" s="86" t="str">
        <f t="shared" si="2"/>
        <v>Di</v>
      </c>
      <c r="AI3" s="86" t="str">
        <f t="shared" si="2"/>
        <v>Mi</v>
      </c>
      <c r="AJ3" s="90" t="str">
        <f t="shared" si="2"/>
        <v>Do</v>
      </c>
      <c r="AK3" s="213"/>
      <c r="AL3" s="202" t="s">
        <v>31</v>
      </c>
      <c r="AM3" s="202" t="s">
        <v>30</v>
      </c>
      <c r="AN3" s="202" t="s">
        <v>32</v>
      </c>
      <c r="AO3" s="202" t="s">
        <v>33</v>
      </c>
      <c r="AP3" s="202" t="s">
        <v>56</v>
      </c>
      <c r="AQ3" s="202" t="s">
        <v>59</v>
      </c>
      <c r="AR3" s="202" t="s">
        <v>1</v>
      </c>
    </row>
    <row r="4" spans="1:45" s="3" customFormat="1" ht="23.25" customHeight="1" x14ac:dyDescent="0.2">
      <c r="A4" s="9"/>
      <c r="B4" s="42"/>
      <c r="C4" s="201"/>
      <c r="D4" s="209"/>
      <c r="E4" s="209"/>
      <c r="F4" s="209"/>
      <c r="G4" s="87">
        <f>$C$2</f>
        <v>46113</v>
      </c>
      <c r="H4" s="87">
        <f>G4+1</f>
        <v>46114</v>
      </c>
      <c r="I4" s="87">
        <f t="shared" ref="I4:AJ4" si="3">H4+1</f>
        <v>46115</v>
      </c>
      <c r="J4" s="87">
        <f t="shared" si="3"/>
        <v>46116</v>
      </c>
      <c r="K4" s="87">
        <f t="shared" si="3"/>
        <v>46117</v>
      </c>
      <c r="L4" s="87">
        <f t="shared" si="3"/>
        <v>46118</v>
      </c>
      <c r="M4" s="87">
        <f t="shared" si="3"/>
        <v>46119</v>
      </c>
      <c r="N4" s="87">
        <f t="shared" si="3"/>
        <v>46120</v>
      </c>
      <c r="O4" s="87">
        <f t="shared" si="3"/>
        <v>46121</v>
      </c>
      <c r="P4" s="87">
        <f t="shared" si="3"/>
        <v>46122</v>
      </c>
      <c r="Q4" s="87">
        <f t="shared" si="3"/>
        <v>46123</v>
      </c>
      <c r="R4" s="87">
        <f t="shared" si="3"/>
        <v>46124</v>
      </c>
      <c r="S4" s="87">
        <f t="shared" si="3"/>
        <v>46125</v>
      </c>
      <c r="T4" s="87">
        <f t="shared" si="3"/>
        <v>46126</v>
      </c>
      <c r="U4" s="87">
        <f t="shared" si="3"/>
        <v>46127</v>
      </c>
      <c r="V4" s="87">
        <f t="shared" si="3"/>
        <v>46128</v>
      </c>
      <c r="W4" s="87">
        <f t="shared" si="3"/>
        <v>46129</v>
      </c>
      <c r="X4" s="87">
        <f t="shared" si="3"/>
        <v>46130</v>
      </c>
      <c r="Y4" s="87">
        <f t="shared" si="3"/>
        <v>46131</v>
      </c>
      <c r="Z4" s="87">
        <f t="shared" si="3"/>
        <v>46132</v>
      </c>
      <c r="AA4" s="87">
        <f t="shared" si="3"/>
        <v>46133</v>
      </c>
      <c r="AB4" s="87">
        <f t="shared" si="3"/>
        <v>46134</v>
      </c>
      <c r="AC4" s="87">
        <f t="shared" si="3"/>
        <v>46135</v>
      </c>
      <c r="AD4" s="87">
        <f t="shared" si="3"/>
        <v>46136</v>
      </c>
      <c r="AE4" s="87">
        <f t="shared" si="3"/>
        <v>46137</v>
      </c>
      <c r="AF4" s="87">
        <f t="shared" si="3"/>
        <v>46138</v>
      </c>
      <c r="AG4" s="87">
        <f t="shared" si="3"/>
        <v>46139</v>
      </c>
      <c r="AH4" s="87">
        <f t="shared" si="3"/>
        <v>46140</v>
      </c>
      <c r="AI4" s="87">
        <f t="shared" si="3"/>
        <v>46141</v>
      </c>
      <c r="AJ4" s="90">
        <f t="shared" si="3"/>
        <v>46142</v>
      </c>
      <c r="AK4" s="213"/>
      <c r="AL4" s="202"/>
      <c r="AM4" s="202" t="s">
        <v>28</v>
      </c>
      <c r="AN4" s="202"/>
      <c r="AO4" s="202"/>
      <c r="AP4" s="202"/>
      <c r="AQ4" s="202"/>
      <c r="AR4" s="202"/>
    </row>
    <row r="5" spans="1:45" ht="19" x14ac:dyDescent="0.25">
      <c r="A5" s="6"/>
      <c r="B5" s="185">
        <v>15</v>
      </c>
      <c r="C5" s="164" t="s">
        <v>4</v>
      </c>
      <c r="D5" s="51"/>
      <c r="E5" s="70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85">
        <v>15</v>
      </c>
      <c r="C6" s="80" t="s">
        <v>39</v>
      </c>
      <c r="D6" s="51"/>
      <c r="E6" s="70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85"/>
      <c r="C8" s="81" t="s">
        <v>5</v>
      </c>
      <c r="D8" s="32"/>
      <c r="E8" s="51" t="s">
        <v>128</v>
      </c>
      <c r="F8" s="31"/>
      <c r="G8" s="173">
        <v>8</v>
      </c>
      <c r="H8" s="173">
        <v>8</v>
      </c>
      <c r="I8" s="173">
        <v>6.5</v>
      </c>
      <c r="J8" s="11"/>
      <c r="K8" s="39"/>
      <c r="L8" s="11"/>
      <c r="M8" s="173">
        <v>8</v>
      </c>
      <c r="N8" s="173">
        <v>8</v>
      </c>
      <c r="O8" s="173">
        <v>8</v>
      </c>
      <c r="P8" s="173">
        <v>6.5</v>
      </c>
      <c r="Q8" s="11"/>
      <c r="R8" s="39"/>
      <c r="S8" s="173">
        <v>8</v>
      </c>
      <c r="T8" s="173">
        <v>8</v>
      </c>
      <c r="U8" s="173">
        <v>8</v>
      </c>
      <c r="V8" s="173">
        <v>8</v>
      </c>
      <c r="W8" s="173">
        <v>6.5</v>
      </c>
      <c r="X8" s="11"/>
      <c r="Y8" s="39"/>
      <c r="Z8" s="173">
        <v>8</v>
      </c>
      <c r="AA8" s="173">
        <v>8</v>
      </c>
      <c r="AB8" s="173">
        <v>8</v>
      </c>
      <c r="AC8" s="173">
        <v>8</v>
      </c>
      <c r="AD8" s="173">
        <v>6.5</v>
      </c>
      <c r="AE8" s="11"/>
      <c r="AF8" s="39"/>
      <c r="AG8" s="173">
        <v>8</v>
      </c>
      <c r="AH8" s="173">
        <v>8</v>
      </c>
      <c r="AI8" s="173">
        <v>8</v>
      </c>
      <c r="AJ8" s="17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85"/>
      <c r="C9" s="80" t="s">
        <v>118</v>
      </c>
      <c r="D9" s="32"/>
      <c r="E9" s="51" t="s">
        <v>38</v>
      </c>
      <c r="F9" s="31"/>
      <c r="G9" s="173">
        <v>3</v>
      </c>
      <c r="H9" s="173">
        <v>3.5</v>
      </c>
      <c r="I9" s="173"/>
      <c r="J9" s="11"/>
      <c r="K9" s="39"/>
      <c r="L9" s="11"/>
      <c r="M9" s="173">
        <v>3.5</v>
      </c>
      <c r="N9" s="173">
        <v>3.5</v>
      </c>
      <c r="O9" s="173">
        <v>3.5</v>
      </c>
      <c r="P9" s="173"/>
      <c r="Q9" s="11"/>
      <c r="R9" s="39"/>
      <c r="S9" s="173">
        <v>3.5</v>
      </c>
      <c r="T9" s="173">
        <v>3.5</v>
      </c>
      <c r="U9" s="173">
        <v>3.5</v>
      </c>
      <c r="V9" s="173">
        <v>3.5</v>
      </c>
      <c r="W9" s="173"/>
      <c r="X9" s="11"/>
      <c r="Y9" s="39"/>
      <c r="Z9" s="173">
        <v>3.5</v>
      </c>
      <c r="AA9" s="173">
        <v>3.5</v>
      </c>
      <c r="AB9" s="173">
        <v>3.5</v>
      </c>
      <c r="AC9" s="173">
        <v>3.5</v>
      </c>
      <c r="AD9" s="173"/>
      <c r="AE9" s="11"/>
      <c r="AF9" s="39"/>
      <c r="AG9" s="173">
        <v>3.5</v>
      </c>
      <c r="AH9" s="173">
        <v>3.5</v>
      </c>
      <c r="AI9" s="173">
        <v>3.5</v>
      </c>
      <c r="AJ9" s="173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85">
        <v>17</v>
      </c>
      <c r="C11" s="167" t="s">
        <v>141</v>
      </c>
      <c r="D11" s="32"/>
      <c r="E11" s="67" t="s">
        <v>129</v>
      </c>
      <c r="F11" s="31"/>
      <c r="G11" s="103">
        <v>10</v>
      </c>
      <c r="H11" s="154">
        <v>10</v>
      </c>
      <c r="I11" s="154">
        <v>8</v>
      </c>
      <c r="J11" s="12"/>
      <c r="K11" s="13"/>
      <c r="L11" s="12"/>
      <c r="M11" s="103">
        <v>10</v>
      </c>
      <c r="N11" s="103">
        <v>11</v>
      </c>
      <c r="O11" s="154">
        <v>10</v>
      </c>
      <c r="P11" s="154">
        <v>6</v>
      </c>
      <c r="Q11" s="12"/>
      <c r="R11" s="13"/>
      <c r="S11" s="103"/>
      <c r="T11" s="103">
        <v>10</v>
      </c>
      <c r="U11" s="103">
        <v>10</v>
      </c>
      <c r="V11" s="154">
        <v>10</v>
      </c>
      <c r="W11" s="154">
        <v>10</v>
      </c>
      <c r="X11" s="12">
        <v>5</v>
      </c>
      <c r="Y11" s="13"/>
      <c r="Z11" s="103">
        <v>10</v>
      </c>
      <c r="AA11" s="103">
        <v>10</v>
      </c>
      <c r="AB11" s="103">
        <v>10</v>
      </c>
      <c r="AC11" s="154">
        <v>10</v>
      </c>
      <c r="AD11" s="154">
        <v>10</v>
      </c>
      <c r="AE11" s="12"/>
      <c r="AF11" s="13"/>
      <c r="AG11" s="103">
        <v>10</v>
      </c>
      <c r="AH11" s="103">
        <v>10</v>
      </c>
      <c r="AI11" s="154">
        <v>10</v>
      </c>
      <c r="AJ11" s="154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85">
        <v>22</v>
      </c>
      <c r="C12" s="167" t="s">
        <v>142</v>
      </c>
      <c r="D12" s="51"/>
      <c r="E12" s="67" t="s">
        <v>129</v>
      </c>
      <c r="F12" s="31"/>
      <c r="G12" s="103">
        <v>10</v>
      </c>
      <c r="H12" s="154">
        <v>10</v>
      </c>
      <c r="I12" s="154">
        <v>8</v>
      </c>
      <c r="J12" s="12"/>
      <c r="K12" s="13"/>
      <c r="L12" s="12"/>
      <c r="M12" s="103">
        <v>10</v>
      </c>
      <c r="N12" s="103">
        <v>11</v>
      </c>
      <c r="O12" s="154">
        <v>10</v>
      </c>
      <c r="P12" s="154">
        <v>6</v>
      </c>
      <c r="Q12" s="12"/>
      <c r="R12" s="13"/>
      <c r="S12" s="103"/>
      <c r="T12" s="103">
        <v>10</v>
      </c>
      <c r="U12" s="103">
        <v>10</v>
      </c>
      <c r="V12" s="154">
        <v>10</v>
      </c>
      <c r="W12" s="154">
        <v>10</v>
      </c>
      <c r="X12" s="12">
        <v>5</v>
      </c>
      <c r="Y12" s="13"/>
      <c r="Z12" s="103">
        <v>10</v>
      </c>
      <c r="AA12" s="103">
        <v>10</v>
      </c>
      <c r="AB12" s="103">
        <v>10</v>
      </c>
      <c r="AC12" s="154">
        <v>10</v>
      </c>
      <c r="AD12" s="154">
        <v>10</v>
      </c>
      <c r="AE12" s="12"/>
      <c r="AF12" s="13"/>
      <c r="AG12" s="103">
        <v>10</v>
      </c>
      <c r="AH12" s="103">
        <v>10</v>
      </c>
      <c r="AI12" s="154">
        <v>10</v>
      </c>
      <c r="AJ12" s="154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107</v>
      </c>
    </row>
    <row r="13" spans="1:45" ht="19" x14ac:dyDescent="0.25">
      <c r="A13" s="6"/>
      <c r="B13" s="185">
        <v>14</v>
      </c>
      <c r="C13" s="80" t="s">
        <v>9</v>
      </c>
      <c r="D13" s="32"/>
      <c r="E13" s="67" t="s">
        <v>129</v>
      </c>
      <c r="F13" s="31"/>
      <c r="G13" s="103">
        <v>10</v>
      </c>
      <c r="H13" s="154">
        <v>5</v>
      </c>
      <c r="I13" s="154"/>
      <c r="J13" s="12"/>
      <c r="K13" s="13"/>
      <c r="L13" s="12"/>
      <c r="M13" s="103">
        <v>10</v>
      </c>
      <c r="N13" s="103">
        <v>11</v>
      </c>
      <c r="O13" s="154">
        <v>10</v>
      </c>
      <c r="P13" s="154">
        <v>6</v>
      </c>
      <c r="Q13" s="12"/>
      <c r="R13" s="13"/>
      <c r="S13" s="103">
        <v>10</v>
      </c>
      <c r="T13" s="103">
        <v>10</v>
      </c>
      <c r="U13" s="103">
        <v>10</v>
      </c>
      <c r="V13" s="154">
        <v>10</v>
      </c>
      <c r="W13" s="154">
        <v>10</v>
      </c>
      <c r="X13" s="12">
        <v>5</v>
      </c>
      <c r="Y13" s="13"/>
      <c r="Z13" s="103">
        <v>10</v>
      </c>
      <c r="AA13" s="103">
        <v>10</v>
      </c>
      <c r="AB13" s="103">
        <v>10</v>
      </c>
      <c r="AC13" s="154">
        <v>10</v>
      </c>
      <c r="AD13" s="154">
        <v>10</v>
      </c>
      <c r="AE13" s="12">
        <v>5</v>
      </c>
      <c r="AF13" s="13"/>
      <c r="AG13" s="103">
        <v>10</v>
      </c>
      <c r="AH13" s="103">
        <v>10</v>
      </c>
      <c r="AI13" s="154">
        <v>10</v>
      </c>
      <c r="AJ13" s="154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85">
        <v>14</v>
      </c>
      <c r="C14" s="83" t="s">
        <v>40</v>
      </c>
      <c r="D14" s="32"/>
      <c r="E14" s="67" t="s">
        <v>129</v>
      </c>
      <c r="F14" s="31"/>
      <c r="G14" s="103">
        <v>10</v>
      </c>
      <c r="H14" s="154">
        <v>10</v>
      </c>
      <c r="I14" s="154">
        <v>8</v>
      </c>
      <c r="J14" s="12"/>
      <c r="K14" s="13"/>
      <c r="L14" s="12"/>
      <c r="M14" s="103">
        <v>10</v>
      </c>
      <c r="N14" s="103">
        <v>11</v>
      </c>
      <c r="O14" s="154">
        <v>10</v>
      </c>
      <c r="P14" s="154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85">
        <v>14</v>
      </c>
      <c r="C15" s="80" t="s">
        <v>35</v>
      </c>
      <c r="D15" s="32"/>
      <c r="E15" s="67" t="s">
        <v>129</v>
      </c>
      <c r="F15" s="31"/>
      <c r="G15" s="103">
        <v>10</v>
      </c>
      <c r="H15" s="154">
        <v>10</v>
      </c>
      <c r="I15" s="154">
        <v>8</v>
      </c>
      <c r="J15" s="12"/>
      <c r="K15" s="13"/>
      <c r="L15" s="12"/>
      <c r="M15" s="103">
        <v>10</v>
      </c>
      <c r="N15" s="103">
        <v>11</v>
      </c>
      <c r="O15" s="154">
        <v>10</v>
      </c>
      <c r="P15" s="154">
        <v>6</v>
      </c>
      <c r="Q15" s="12"/>
      <c r="R15" s="13"/>
      <c r="S15" s="103"/>
      <c r="T15" s="103"/>
      <c r="U15" s="103">
        <v>10</v>
      </c>
      <c r="V15" s="154">
        <v>10</v>
      </c>
      <c r="W15" s="154">
        <v>10</v>
      </c>
      <c r="X15" s="12">
        <v>5</v>
      </c>
      <c r="Y15" s="13"/>
      <c r="Z15" s="103">
        <v>10</v>
      </c>
      <c r="AA15" s="103">
        <v>10</v>
      </c>
      <c r="AB15" s="103">
        <v>10</v>
      </c>
      <c r="AC15" s="154">
        <v>10</v>
      </c>
      <c r="AD15" s="154">
        <v>10</v>
      </c>
      <c r="AE15" s="12">
        <v>5</v>
      </c>
      <c r="AF15" s="13"/>
      <c r="AG15" s="103">
        <v>10</v>
      </c>
      <c r="AH15" s="103">
        <v>10</v>
      </c>
      <c r="AI15" s="154">
        <v>10</v>
      </c>
      <c r="AJ15" s="154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7" t="s">
        <v>109</v>
      </c>
      <c r="D16" s="32" t="s">
        <v>58</v>
      </c>
      <c r="E16" s="67" t="s">
        <v>129</v>
      </c>
      <c r="F16" s="31"/>
      <c r="G16" s="103">
        <v>10</v>
      </c>
      <c r="H16" s="154">
        <v>5</v>
      </c>
      <c r="I16" s="154"/>
      <c r="J16" s="11"/>
      <c r="K16" s="13"/>
      <c r="L16" s="12"/>
      <c r="M16" s="103">
        <v>10</v>
      </c>
      <c r="N16" s="103">
        <v>10</v>
      </c>
      <c r="O16" s="154">
        <v>11</v>
      </c>
      <c r="P16" s="154">
        <v>6</v>
      </c>
      <c r="Q16" s="11"/>
      <c r="R16" s="13"/>
      <c r="S16" s="103">
        <v>10</v>
      </c>
      <c r="T16" s="103"/>
      <c r="U16" s="103">
        <v>10</v>
      </c>
      <c r="V16" s="154">
        <v>10</v>
      </c>
      <c r="W16" s="154">
        <v>10</v>
      </c>
      <c r="X16" s="11"/>
      <c r="Y16" s="13"/>
      <c r="Z16" s="103">
        <v>10</v>
      </c>
      <c r="AA16" s="103">
        <v>10</v>
      </c>
      <c r="AB16" s="103">
        <v>10</v>
      </c>
      <c r="AC16" s="154">
        <v>10</v>
      </c>
      <c r="AD16" s="154">
        <v>10</v>
      </c>
      <c r="AE16" s="11">
        <v>5</v>
      </c>
      <c r="AF16" s="13"/>
      <c r="AG16" s="103">
        <v>10</v>
      </c>
      <c r="AH16" s="103">
        <v>10</v>
      </c>
      <c r="AI16" s="154">
        <v>10</v>
      </c>
      <c r="AJ16" s="154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6" t="s">
        <v>110</v>
      </c>
      <c r="D17" s="32" t="s">
        <v>58</v>
      </c>
      <c r="E17" s="67" t="s">
        <v>129</v>
      </c>
      <c r="F17" s="31"/>
      <c r="G17" s="103">
        <v>10</v>
      </c>
      <c r="H17" s="154">
        <v>5</v>
      </c>
      <c r="I17" s="154"/>
      <c r="J17" s="11"/>
      <c r="K17" s="13"/>
      <c r="L17" s="12"/>
      <c r="M17" s="103">
        <v>10</v>
      </c>
      <c r="N17" s="103">
        <v>10</v>
      </c>
      <c r="O17" s="154">
        <v>11</v>
      </c>
      <c r="P17" s="154">
        <v>6</v>
      </c>
      <c r="Q17" s="11"/>
      <c r="R17" s="13"/>
      <c r="S17" s="103">
        <v>10</v>
      </c>
      <c r="T17" s="103">
        <v>10</v>
      </c>
      <c r="U17" s="103">
        <v>10</v>
      </c>
      <c r="V17" s="154">
        <v>10</v>
      </c>
      <c r="W17" s="154">
        <v>10</v>
      </c>
      <c r="X17" s="12">
        <v>5</v>
      </c>
      <c r="Y17" s="13"/>
      <c r="Z17" s="103">
        <v>10</v>
      </c>
      <c r="AA17" s="103">
        <v>10</v>
      </c>
      <c r="AB17" s="103">
        <v>10</v>
      </c>
      <c r="AC17" s="154">
        <v>10</v>
      </c>
      <c r="AD17" s="154">
        <v>10</v>
      </c>
      <c r="AE17" s="11">
        <v>5</v>
      </c>
      <c r="AF17" s="13"/>
      <c r="AG17" s="103">
        <v>10</v>
      </c>
      <c r="AH17" s="103">
        <v>10</v>
      </c>
      <c r="AI17" s="154">
        <v>10</v>
      </c>
      <c r="AJ17" s="154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6" t="s">
        <v>143</v>
      </c>
      <c r="D18" s="32" t="s">
        <v>76</v>
      </c>
      <c r="E18" s="67" t="s">
        <v>129</v>
      </c>
      <c r="F18" s="31"/>
      <c r="G18" s="103">
        <v>10</v>
      </c>
      <c r="H18" s="154"/>
      <c r="I18" s="154"/>
      <c r="J18" s="12"/>
      <c r="K18" s="13"/>
      <c r="L18" s="12"/>
      <c r="M18" s="103">
        <v>10</v>
      </c>
      <c r="N18" s="103">
        <v>10</v>
      </c>
      <c r="O18" s="154">
        <v>11</v>
      </c>
      <c r="P18" s="154">
        <v>6</v>
      </c>
      <c r="Q18" s="12"/>
      <c r="R18" s="13"/>
      <c r="S18" s="103">
        <v>10</v>
      </c>
      <c r="T18" s="103"/>
      <c r="U18" s="103"/>
      <c r="V18" s="154">
        <v>10</v>
      </c>
      <c r="W18" s="154">
        <v>10</v>
      </c>
      <c r="X18" s="11">
        <v>5</v>
      </c>
      <c r="Y18" s="13"/>
      <c r="Z18" s="103">
        <v>10</v>
      </c>
      <c r="AA18" s="103">
        <v>10</v>
      </c>
      <c r="AB18" s="103">
        <v>10</v>
      </c>
      <c r="AC18" s="154">
        <v>10</v>
      </c>
      <c r="AD18" s="154">
        <v>10</v>
      </c>
      <c r="AE18" s="11">
        <v>5</v>
      </c>
      <c r="AF18" s="13"/>
      <c r="AG18" s="103">
        <v>10</v>
      </c>
      <c r="AH18" s="103">
        <v>10</v>
      </c>
      <c r="AI18" s="154">
        <v>10</v>
      </c>
      <c r="AJ18" s="154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6" t="s">
        <v>137</v>
      </c>
      <c r="D19" s="32" t="s">
        <v>58</v>
      </c>
      <c r="E19" s="67" t="s">
        <v>129</v>
      </c>
      <c r="F19" s="31"/>
      <c r="G19" s="103">
        <v>10</v>
      </c>
      <c r="H19" s="154"/>
      <c r="I19" s="154"/>
      <c r="J19" s="12"/>
      <c r="K19" s="13"/>
      <c r="L19" s="12"/>
      <c r="M19" s="12"/>
      <c r="N19" s="11"/>
      <c r="O19" s="11"/>
      <c r="P19" s="12"/>
      <c r="Q19" s="11"/>
      <c r="R19" s="13"/>
      <c r="S19" s="103"/>
      <c r="T19" s="103"/>
      <c r="U19" s="103"/>
      <c r="V19" s="154">
        <v>10</v>
      </c>
      <c r="W19" s="154">
        <v>10</v>
      </c>
      <c r="X19" s="11">
        <v>5</v>
      </c>
      <c r="Y19" s="13"/>
      <c r="Z19" s="103">
        <v>10</v>
      </c>
      <c r="AA19" s="103">
        <v>10</v>
      </c>
      <c r="AB19" s="103">
        <v>10</v>
      </c>
      <c r="AC19" s="154">
        <v>10</v>
      </c>
      <c r="AD19" s="154">
        <v>10</v>
      </c>
      <c r="AE19" s="11">
        <v>5</v>
      </c>
      <c r="AF19" s="13"/>
      <c r="AG19" s="103">
        <v>10</v>
      </c>
      <c r="AH19" s="103">
        <v>10</v>
      </c>
      <c r="AI19" s="154">
        <v>10</v>
      </c>
      <c r="AJ19" s="154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6" t="s">
        <v>124</v>
      </c>
      <c r="D20" s="32" t="s">
        <v>76</v>
      </c>
      <c r="E20" s="67" t="s">
        <v>129</v>
      </c>
      <c r="F20" s="31"/>
      <c r="G20" s="103">
        <v>10</v>
      </c>
      <c r="H20" s="154">
        <v>5</v>
      </c>
      <c r="I20" s="154"/>
      <c r="J20" s="12"/>
      <c r="K20" s="13"/>
      <c r="L20" s="12"/>
      <c r="M20" s="12"/>
      <c r="N20" s="11"/>
      <c r="O20" s="11"/>
      <c r="P20" s="12"/>
      <c r="Q20" s="11"/>
      <c r="R20" s="13"/>
      <c r="S20" s="103"/>
      <c r="T20" s="103"/>
      <c r="U20" s="103"/>
      <c r="V20" s="154"/>
      <c r="W20" s="154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7" t="s">
        <v>134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6" t="s">
        <v>133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85">
        <v>14</v>
      </c>
      <c r="C23" s="80" t="s">
        <v>73</v>
      </c>
      <c r="D23" s="32"/>
      <c r="E23" s="175" t="s">
        <v>83</v>
      </c>
      <c r="F23" s="31"/>
      <c r="G23" s="113">
        <v>0</v>
      </c>
      <c r="H23" s="113">
        <v>0</v>
      </c>
      <c r="I23" s="113">
        <v>0</v>
      </c>
      <c r="J23" s="12"/>
      <c r="K23" s="13"/>
      <c r="L23" s="12"/>
      <c r="M23" s="113">
        <v>10</v>
      </c>
      <c r="N23" s="113">
        <v>10</v>
      </c>
      <c r="O23" s="113">
        <v>10</v>
      </c>
      <c r="P23" s="113">
        <v>10</v>
      </c>
      <c r="Q23" s="11">
        <v>10</v>
      </c>
      <c r="R23" s="10"/>
      <c r="S23" s="113">
        <v>10</v>
      </c>
      <c r="T23" s="113">
        <v>10</v>
      </c>
      <c r="U23" s="113">
        <v>10</v>
      </c>
      <c r="V23" s="113">
        <v>10</v>
      </c>
      <c r="W23" s="113">
        <v>10</v>
      </c>
      <c r="X23" s="11">
        <v>10</v>
      </c>
      <c r="Y23" s="10"/>
      <c r="Z23" s="113">
        <v>10</v>
      </c>
      <c r="AA23" s="113">
        <v>10</v>
      </c>
      <c r="AB23" s="113">
        <v>10</v>
      </c>
      <c r="AC23" s="113">
        <v>10</v>
      </c>
      <c r="AD23" s="113">
        <v>10</v>
      </c>
      <c r="AE23" s="11">
        <v>9</v>
      </c>
      <c r="AF23" s="10"/>
      <c r="AG23" s="113">
        <v>10</v>
      </c>
      <c r="AH23" s="113">
        <v>10</v>
      </c>
      <c r="AI23" s="113"/>
      <c r="AJ23" s="113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85">
        <v>13</v>
      </c>
      <c r="C24" s="80" t="s">
        <v>127</v>
      </c>
      <c r="D24" s="32"/>
      <c r="E24" s="175" t="s">
        <v>83</v>
      </c>
      <c r="F24" s="31"/>
      <c r="G24" s="113">
        <v>0</v>
      </c>
      <c r="H24" s="113">
        <v>0</v>
      </c>
      <c r="I24" s="113">
        <v>0</v>
      </c>
      <c r="J24" s="12"/>
      <c r="K24" s="13"/>
      <c r="L24" s="12"/>
      <c r="M24" s="113">
        <v>10</v>
      </c>
      <c r="N24" s="113">
        <v>10</v>
      </c>
      <c r="O24" s="113">
        <v>10</v>
      </c>
      <c r="P24" s="113">
        <v>10</v>
      </c>
      <c r="Q24" s="12">
        <v>10</v>
      </c>
      <c r="R24" s="10"/>
      <c r="S24" s="113">
        <v>10</v>
      </c>
      <c r="T24" s="113">
        <v>10</v>
      </c>
      <c r="U24" s="113">
        <v>10</v>
      </c>
      <c r="V24" s="113">
        <v>10</v>
      </c>
      <c r="W24" s="113">
        <v>10</v>
      </c>
      <c r="X24" s="11">
        <v>10</v>
      </c>
      <c r="Y24" s="10"/>
      <c r="Z24" s="113">
        <v>10</v>
      </c>
      <c r="AA24" s="113">
        <v>10</v>
      </c>
      <c r="AB24" s="113">
        <v>10</v>
      </c>
      <c r="AC24" s="113">
        <v>10</v>
      </c>
      <c r="AD24" s="113">
        <v>10</v>
      </c>
      <c r="AE24" s="12">
        <v>9</v>
      </c>
      <c r="AF24" s="10"/>
      <c r="AG24" s="113">
        <v>10</v>
      </c>
      <c r="AH24" s="113">
        <v>10</v>
      </c>
      <c r="AI24" s="113"/>
      <c r="AJ24" s="113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85">
        <v>14</v>
      </c>
      <c r="C25" s="80" t="s">
        <v>74</v>
      </c>
      <c r="D25" s="21"/>
      <c r="E25" s="175" t="s">
        <v>83</v>
      </c>
      <c r="F25" s="32"/>
      <c r="G25" s="113">
        <v>0</v>
      </c>
      <c r="H25" s="113">
        <v>0</v>
      </c>
      <c r="I25" s="113">
        <v>0</v>
      </c>
      <c r="J25" s="12"/>
      <c r="K25" s="13"/>
      <c r="L25" s="12"/>
      <c r="M25" s="113">
        <v>10</v>
      </c>
      <c r="N25" s="113">
        <v>10</v>
      </c>
      <c r="O25" s="113">
        <v>10</v>
      </c>
      <c r="P25" s="113">
        <v>10</v>
      </c>
      <c r="Q25" s="11">
        <v>10</v>
      </c>
      <c r="R25" s="10"/>
      <c r="S25" s="113">
        <v>10</v>
      </c>
      <c r="T25" s="113">
        <v>10</v>
      </c>
      <c r="U25" s="113">
        <v>10</v>
      </c>
      <c r="V25" s="113">
        <v>10</v>
      </c>
      <c r="W25" s="113">
        <v>10</v>
      </c>
      <c r="X25" s="12">
        <v>10</v>
      </c>
      <c r="Y25" s="13"/>
      <c r="Z25" s="113">
        <v>10</v>
      </c>
      <c r="AA25" s="113">
        <v>10</v>
      </c>
      <c r="AB25" s="113">
        <v>10</v>
      </c>
      <c r="AC25" s="113">
        <v>10</v>
      </c>
      <c r="AD25" s="113">
        <v>10</v>
      </c>
      <c r="AE25" s="11">
        <v>9</v>
      </c>
      <c r="AF25" s="10"/>
      <c r="AG25" s="113">
        <v>10</v>
      </c>
      <c r="AH25" s="113">
        <v>10</v>
      </c>
      <c r="AI25" s="113"/>
      <c r="AJ25" s="113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85">
        <v>14</v>
      </c>
      <c r="C26" s="80" t="s">
        <v>41</v>
      </c>
      <c r="D26" s="51"/>
      <c r="E26" s="175" t="s">
        <v>83</v>
      </c>
      <c r="F26" s="32"/>
      <c r="G26" s="113" t="s">
        <v>93</v>
      </c>
      <c r="H26" s="113" t="s">
        <v>93</v>
      </c>
      <c r="I26" s="113" t="s">
        <v>93</v>
      </c>
      <c r="J26" s="12"/>
      <c r="K26" s="13"/>
      <c r="L26" s="12"/>
      <c r="M26" s="113" t="s">
        <v>93</v>
      </c>
      <c r="N26" s="113" t="s">
        <v>93</v>
      </c>
      <c r="O26" s="113" t="s">
        <v>93</v>
      </c>
      <c r="P26" s="113" t="s">
        <v>93</v>
      </c>
      <c r="Q26" s="11"/>
      <c r="R26" s="10"/>
      <c r="S26" s="113" t="s">
        <v>93</v>
      </c>
      <c r="T26" s="113" t="s">
        <v>93</v>
      </c>
      <c r="U26" s="113" t="s">
        <v>93</v>
      </c>
      <c r="V26" s="113" t="s">
        <v>93</v>
      </c>
      <c r="W26" s="113" t="s">
        <v>93</v>
      </c>
      <c r="X26" s="11"/>
      <c r="Y26" s="10"/>
      <c r="Z26" s="113" t="s">
        <v>93</v>
      </c>
      <c r="AA26" s="113" t="s">
        <v>93</v>
      </c>
      <c r="AB26" s="113" t="s">
        <v>93</v>
      </c>
      <c r="AC26" s="113" t="s">
        <v>93</v>
      </c>
      <c r="AD26" s="113" t="s">
        <v>93</v>
      </c>
      <c r="AE26" s="11"/>
      <c r="AF26" s="10"/>
      <c r="AG26" s="113" t="s">
        <v>93</v>
      </c>
      <c r="AH26" s="113" t="s">
        <v>93</v>
      </c>
      <c r="AI26" s="113" t="s">
        <v>93</v>
      </c>
      <c r="AJ26" s="113" t="s">
        <v>93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85">
        <v>18</v>
      </c>
      <c r="C28" s="167" t="s">
        <v>113</v>
      </c>
      <c r="D28" s="32"/>
      <c r="E28" s="52" t="s">
        <v>130</v>
      </c>
      <c r="F28" s="174" t="s">
        <v>139</v>
      </c>
      <c r="G28" s="104">
        <v>0</v>
      </c>
      <c r="H28" s="104">
        <v>0</v>
      </c>
      <c r="I28" s="104">
        <v>0</v>
      </c>
      <c r="J28" s="11"/>
      <c r="K28" s="10"/>
      <c r="L28" s="11"/>
      <c r="M28" s="104">
        <v>10</v>
      </c>
      <c r="N28" s="104">
        <v>10</v>
      </c>
      <c r="O28" s="104">
        <v>10</v>
      </c>
      <c r="P28" s="104">
        <v>10</v>
      </c>
      <c r="Q28" s="12">
        <v>10</v>
      </c>
      <c r="R28" s="13"/>
      <c r="S28" s="104">
        <v>10</v>
      </c>
      <c r="T28" s="104">
        <v>10</v>
      </c>
      <c r="U28" s="104">
        <v>10</v>
      </c>
      <c r="V28" s="104">
        <v>10</v>
      </c>
      <c r="W28" s="104">
        <v>10</v>
      </c>
      <c r="X28" s="11">
        <v>10</v>
      </c>
      <c r="Y28" s="10">
        <v>6</v>
      </c>
      <c r="Z28" s="158">
        <v>10</v>
      </c>
      <c r="AA28" s="158">
        <v>10</v>
      </c>
      <c r="AB28" s="158">
        <v>10</v>
      </c>
      <c r="AC28" s="158">
        <v>10</v>
      </c>
      <c r="AD28" s="158">
        <v>10</v>
      </c>
      <c r="AE28" s="12">
        <v>10</v>
      </c>
      <c r="AF28" s="10"/>
      <c r="AG28" s="158">
        <v>10</v>
      </c>
      <c r="AH28" s="158">
        <v>10</v>
      </c>
      <c r="AI28" s="158">
        <v>10</v>
      </c>
      <c r="AJ28" s="158">
        <v>10</v>
      </c>
      <c r="AK28" s="16">
        <f t="shared" si="4"/>
        <v>216</v>
      </c>
      <c r="AL28" s="161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63" t="s">
        <v>85</v>
      </c>
      <c r="D29" s="21"/>
      <c r="E29" s="52" t="s">
        <v>130</v>
      </c>
      <c r="F29" s="174" t="s">
        <v>139</v>
      </c>
      <c r="G29" s="104">
        <v>0</v>
      </c>
      <c r="H29" s="104">
        <v>0</v>
      </c>
      <c r="I29" s="104">
        <v>0</v>
      </c>
      <c r="J29" s="11"/>
      <c r="K29" s="10"/>
      <c r="L29" s="11"/>
      <c r="M29" s="104">
        <v>10</v>
      </c>
      <c r="N29" s="104">
        <v>10</v>
      </c>
      <c r="O29" s="104">
        <v>10</v>
      </c>
      <c r="P29" s="104">
        <v>10</v>
      </c>
      <c r="Q29" s="11">
        <v>10</v>
      </c>
      <c r="R29" s="10"/>
      <c r="S29" s="104">
        <v>10</v>
      </c>
      <c r="T29" s="104">
        <v>10</v>
      </c>
      <c r="U29" s="104">
        <v>10</v>
      </c>
      <c r="V29" s="104">
        <v>10</v>
      </c>
      <c r="W29" s="104">
        <v>10</v>
      </c>
      <c r="X29" s="12"/>
      <c r="Y29" s="13"/>
      <c r="Z29" s="158">
        <v>10</v>
      </c>
      <c r="AA29" s="158">
        <v>10</v>
      </c>
      <c r="AB29" s="158">
        <v>10</v>
      </c>
      <c r="AC29" s="158">
        <v>10</v>
      </c>
      <c r="AD29" s="158">
        <v>10</v>
      </c>
      <c r="AE29" s="11"/>
      <c r="AF29" s="10"/>
      <c r="AG29" s="158">
        <v>10</v>
      </c>
      <c r="AH29" s="158">
        <v>10</v>
      </c>
      <c r="AI29" s="158">
        <v>10</v>
      </c>
      <c r="AJ29" s="158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63" t="s">
        <v>86</v>
      </c>
      <c r="D30" s="51"/>
      <c r="E30" s="52" t="s">
        <v>130</v>
      </c>
      <c r="F30" s="174" t="s">
        <v>139</v>
      </c>
      <c r="G30" s="104">
        <v>0</v>
      </c>
      <c r="H30" s="104">
        <v>0</v>
      </c>
      <c r="I30" s="104">
        <v>0</v>
      </c>
      <c r="J30" s="11"/>
      <c r="K30" s="10"/>
      <c r="L30" s="11"/>
      <c r="M30" s="104">
        <v>10</v>
      </c>
      <c r="N30" s="104">
        <v>10</v>
      </c>
      <c r="O30" s="104">
        <v>10</v>
      </c>
      <c r="P30" s="104">
        <v>10</v>
      </c>
      <c r="Q30" s="11">
        <v>10</v>
      </c>
      <c r="R30" s="10"/>
      <c r="S30" s="104">
        <v>10</v>
      </c>
      <c r="T30" s="104">
        <v>10</v>
      </c>
      <c r="U30" s="104">
        <v>10</v>
      </c>
      <c r="V30" s="104">
        <v>10</v>
      </c>
      <c r="W30" s="104">
        <v>10</v>
      </c>
      <c r="X30" s="11">
        <v>10</v>
      </c>
      <c r="Y30" s="10">
        <v>6</v>
      </c>
      <c r="Z30" s="158">
        <v>10</v>
      </c>
      <c r="AA30" s="158">
        <v>10</v>
      </c>
      <c r="AB30" s="158">
        <v>10</v>
      </c>
      <c r="AC30" s="158">
        <v>10</v>
      </c>
      <c r="AD30" s="158">
        <v>10</v>
      </c>
      <c r="AE30" s="11"/>
      <c r="AF30" s="10"/>
      <c r="AG30" s="158">
        <v>10</v>
      </c>
      <c r="AH30" s="158">
        <v>10</v>
      </c>
      <c r="AI30" s="158">
        <v>10</v>
      </c>
      <c r="AJ30" s="158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85">
        <v>19</v>
      </c>
      <c r="C32" s="172" t="s">
        <v>126</v>
      </c>
      <c r="D32" s="32"/>
      <c r="E32" s="51" t="s">
        <v>131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85">
        <v>17</v>
      </c>
      <c r="C33" s="168" t="s">
        <v>117</v>
      </c>
      <c r="D33" s="21"/>
      <c r="E33" s="51" t="s">
        <v>131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107</v>
      </c>
    </row>
    <row r="34" spans="1:45" ht="19" x14ac:dyDescent="0.25">
      <c r="A34" s="6"/>
      <c r="B34" s="185">
        <v>15</v>
      </c>
      <c r="C34" s="115" t="s">
        <v>108</v>
      </c>
      <c r="D34" s="21"/>
      <c r="E34" s="51" t="s">
        <v>131</v>
      </c>
      <c r="F34" s="32"/>
      <c r="G34" s="10"/>
      <c r="H34" s="154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93</v>
      </c>
      <c r="V34" s="53">
        <v>10</v>
      </c>
      <c r="W34" s="103"/>
      <c r="X34" s="11"/>
      <c r="Y34" s="10"/>
      <c r="Z34" s="103">
        <v>10</v>
      </c>
      <c r="AA34" s="103">
        <v>10</v>
      </c>
      <c r="AB34" s="103">
        <v>10</v>
      </c>
      <c r="AC34" s="103">
        <v>10</v>
      </c>
      <c r="AD34" s="103">
        <v>10</v>
      </c>
      <c r="AE34" s="11">
        <v>5</v>
      </c>
      <c r="AF34" s="10"/>
      <c r="AG34" s="103">
        <v>10</v>
      </c>
      <c r="AH34" s="103">
        <v>10</v>
      </c>
      <c r="AI34" s="103">
        <v>10</v>
      </c>
      <c r="AJ34" s="103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85"/>
      <c r="C35" s="80" t="s">
        <v>54</v>
      </c>
      <c r="D35" s="21"/>
      <c r="E35" s="51" t="s">
        <v>131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85">
        <v>13</v>
      </c>
      <c r="C36" s="115" t="s">
        <v>105</v>
      </c>
      <c r="D36" s="21"/>
      <c r="E36" s="51" t="s">
        <v>131</v>
      </c>
      <c r="F36" s="32"/>
      <c r="G36" s="179">
        <v>8</v>
      </c>
      <c r="H36" s="179">
        <v>8</v>
      </c>
      <c r="I36" s="179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85">
        <v>13</v>
      </c>
      <c r="C37" s="115" t="s">
        <v>106</v>
      </c>
      <c r="D37" s="21"/>
      <c r="E37" s="51" t="s">
        <v>131</v>
      </c>
      <c r="F37" s="32"/>
      <c r="G37" s="179">
        <v>8</v>
      </c>
      <c r="H37" s="179">
        <v>8</v>
      </c>
      <c r="I37" s="179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3">
        <v>10</v>
      </c>
      <c r="V37" s="103">
        <v>10</v>
      </c>
      <c r="W37" s="103">
        <v>10</v>
      </c>
      <c r="X37" s="11">
        <v>5</v>
      </c>
      <c r="Y37" s="10"/>
      <c r="Z37" s="103">
        <v>10</v>
      </c>
      <c r="AA37" s="103">
        <v>10</v>
      </c>
      <c r="AB37" s="103">
        <v>10</v>
      </c>
      <c r="AC37" s="103">
        <v>10</v>
      </c>
      <c r="AD37" s="103">
        <v>10</v>
      </c>
      <c r="AE37" s="11">
        <v>5</v>
      </c>
      <c r="AF37" s="10"/>
      <c r="AG37" s="103">
        <v>10</v>
      </c>
      <c r="AH37" s="103">
        <v>10</v>
      </c>
      <c r="AI37" s="103">
        <v>10</v>
      </c>
      <c r="AJ37" s="103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85">
        <v>15</v>
      </c>
      <c r="C38" s="115" t="s">
        <v>135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85">
        <v>14</v>
      </c>
      <c r="C39" s="115" t="s">
        <v>136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6" t="s">
        <v>137</v>
      </c>
      <c r="D41" s="21"/>
      <c r="E41" s="67" t="s">
        <v>129</v>
      </c>
      <c r="F41" s="21"/>
      <c r="G41" s="10"/>
      <c r="H41" s="11"/>
      <c r="I41" s="12"/>
      <c r="J41" s="12"/>
      <c r="K41" s="13"/>
      <c r="L41" s="12"/>
      <c r="M41" s="103">
        <v>10</v>
      </c>
      <c r="N41" s="103">
        <v>10</v>
      </c>
      <c r="O41" s="154">
        <v>11</v>
      </c>
      <c r="P41" s="154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6" t="s">
        <v>138</v>
      </c>
      <c r="D42" s="21"/>
      <c r="E42" s="67" t="s">
        <v>129</v>
      </c>
      <c r="F42" s="21"/>
      <c r="G42" s="10"/>
      <c r="H42" s="11"/>
      <c r="I42" s="12"/>
      <c r="J42" s="12"/>
      <c r="K42" s="13"/>
      <c r="L42" s="12"/>
      <c r="M42" s="103">
        <v>10</v>
      </c>
      <c r="N42" s="103">
        <v>10</v>
      </c>
      <c r="O42" s="154">
        <v>11</v>
      </c>
      <c r="P42" s="154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3"/>
      <c r="AH42" s="103"/>
      <c r="AI42" s="103"/>
      <c r="AJ42" s="103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85">
        <v>13</v>
      </c>
      <c r="C43" s="115" t="s">
        <v>140</v>
      </c>
      <c r="D43" s="21"/>
      <c r="E43" s="67" t="s">
        <v>129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3">
        <v>10</v>
      </c>
      <c r="AB43" s="103">
        <v>10</v>
      </c>
      <c r="AC43" s="103">
        <v>10</v>
      </c>
      <c r="AD43" s="103">
        <v>10</v>
      </c>
      <c r="AE43" s="12">
        <v>5</v>
      </c>
      <c r="AF43" s="13"/>
      <c r="AG43" s="103">
        <v>10</v>
      </c>
      <c r="AH43" s="103">
        <v>10</v>
      </c>
      <c r="AI43" s="103">
        <v>10</v>
      </c>
      <c r="AJ43" s="103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4">
        <v>46121</v>
      </c>
      <c r="AM47" s="114">
        <v>46129</v>
      </c>
      <c r="AN47" s="114">
        <v>46129</v>
      </c>
      <c r="AO47" s="114">
        <v>46134</v>
      </c>
      <c r="AP47" s="114">
        <v>46140</v>
      </c>
      <c r="AQ47" s="22"/>
      <c r="AR47" s="22"/>
    </row>
    <row r="48" spans="1:45" s="5" customFormat="1" x14ac:dyDescent="0.2">
      <c r="A48" s="24"/>
      <c r="B48" s="24" t="s">
        <v>72</v>
      </c>
      <c r="C48" s="91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152" priority="58">
      <formula>OR(F$3="Sa",F$3="So")</formula>
    </cfRule>
  </conditionalFormatting>
  <conditionalFormatting sqref="G34:I34">
    <cfRule type="expression" dxfId="151" priority="128">
      <formula>OR(G$3="Sa",G$3="So")</formula>
    </cfRule>
  </conditionalFormatting>
  <conditionalFormatting sqref="G11:M18">
    <cfRule type="expression" dxfId="149" priority="578">
      <formula>OR(G$3="Sa",G$3="So")</formula>
    </cfRule>
  </conditionalFormatting>
  <conditionalFormatting sqref="G19:R20">
    <cfRule type="expression" dxfId="147" priority="2">
      <formula>OR(G$3="Sa",G$3="So")</formula>
    </cfRule>
  </conditionalFormatting>
  <conditionalFormatting sqref="G43:AA43">
    <cfRule type="expression" dxfId="145" priority="96">
      <formula>OR(G$3="Sa",G$3="So")</formula>
    </cfRule>
  </conditionalFormatting>
  <conditionalFormatting sqref="G3:AJ10 J32:L34 Q32:R34 X32:Y34 AE32:AF34 J35:AJ36 G38:Y39 G40:AJ40 G41:L42 G44:AJ46">
    <cfRule type="expression" dxfId="143" priority="602">
      <formula>OR(G$3="Sa",G$3="So")</formula>
    </cfRule>
  </conditionalFormatting>
  <conditionalFormatting sqref="G21:AJ27 G31:AJ31">
    <cfRule type="expression" dxfId="141" priority="202">
      <formula>OR(G$3="Sa",G$3="So")</formula>
    </cfRule>
  </conditionalFormatting>
  <conditionalFormatting sqref="J37:U37">
    <cfRule type="expression" dxfId="138" priority="192">
      <formula>OR(J$3="Sa",J$3="So")</formula>
    </cfRule>
  </conditionalFormatting>
  <conditionalFormatting sqref="M41">
    <cfRule type="expression" dxfId="137" priority="10">
      <formula>OR(M$3="Sa",M$3="So")</formula>
    </cfRule>
  </conditionalFormatting>
  <conditionalFormatting sqref="M42">
    <cfRule type="expression" dxfId="135" priority="16">
      <formula>OR(M$3="Sa",M$3="So")</formula>
    </cfRule>
  </conditionalFormatting>
  <conditionalFormatting sqref="M42:AF42">
    <cfRule type="expression" dxfId="131" priority="14">
      <formula>OR(M$3="Sa",M$3="So")</formula>
    </cfRule>
  </conditionalFormatting>
  <conditionalFormatting sqref="M41:AJ41">
    <cfRule type="expression" dxfId="130" priority="8">
      <formula>OR(M$3="Sa",M$3="So")</formula>
    </cfRule>
  </conditionalFormatting>
  <conditionalFormatting sqref="N12:P18">
    <cfRule type="expression" dxfId="128" priority="50">
      <formula>OR(N$3="Sa",N$3="So")</formula>
    </cfRule>
  </conditionalFormatting>
  <conditionalFormatting sqref="N41:P42">
    <cfRule type="expression" dxfId="126" priority="6">
      <formula>OR(N$3="Sa",N$3="So")</formula>
    </cfRule>
  </conditionalFormatting>
  <conditionalFormatting sqref="N11:R11">
    <cfRule type="expression" dxfId="123" priority="572">
      <formula>OR(N$3="Sa",N$3="So")</formula>
    </cfRule>
  </conditionalFormatting>
  <conditionalFormatting sqref="Q12:R15 M16:R18">
    <cfRule type="expression" dxfId="122" priority="532">
      <formula>OR(M$3="Sa",M$3="So")</formula>
    </cfRule>
  </conditionalFormatting>
  <conditionalFormatting sqref="S11:S20 T14:W14">
    <cfRule type="expression" dxfId="120" priority="528">
      <formula>OR(S$3="Sa",S$3="So")</formula>
    </cfRule>
  </conditionalFormatting>
  <conditionalFormatting sqref="S11:T13 S15:T20">
    <cfRule type="expression" dxfId="118" priority="522">
      <formula>OR(S$3="Sa",S$3="So")</formula>
    </cfRule>
  </conditionalFormatting>
  <conditionalFormatting sqref="S14:AF14">
    <cfRule type="expression" dxfId="117" priority="200">
      <formula>OR(S$3="Sa",S$3="So")</formula>
    </cfRule>
  </conditionalFormatting>
  <conditionalFormatting sqref="T11:Y13 T15:Y20">
    <cfRule type="expression" dxfId="114" priority="484">
      <formula>OR(T$3="Sa",T$3="So")</formula>
    </cfRule>
  </conditionalFormatting>
  <conditionalFormatting sqref="U37:V37">
    <cfRule type="expression" dxfId="113" priority="188">
      <formula>OR(U$3="Sa",U$3="So")</formula>
    </cfRule>
  </conditionalFormatting>
  <conditionalFormatting sqref="U11:W13 U15:W20">
    <cfRule type="expression" dxfId="111" priority="482">
      <formula>OR(U$3="Sa",U$3="So")</formula>
    </cfRule>
  </conditionalFormatting>
  <conditionalFormatting sqref="V37:Y37">
    <cfRule type="expression" dxfId="109" priority="184">
      <formula>OR(V$3="Sa",V$3="So")</formula>
    </cfRule>
  </conditionalFormatting>
  <conditionalFormatting sqref="W34">
    <cfRule type="expression" dxfId="107" priority="148">
      <formula>OR(W$3="Sa",W$3="So")</formula>
    </cfRule>
    <cfRule type="expression" dxfId="106" priority="146">
      <formula>OR(W$3="Sa",W$3="So")</formula>
    </cfRule>
  </conditionalFormatting>
  <conditionalFormatting sqref="W37">
    <cfRule type="expression" dxfId="103" priority="182">
      <formula>OR(W$3="Sa",W$3="So")</formula>
    </cfRule>
  </conditionalFormatting>
  <conditionalFormatting sqref="Z11:Z13 Z15:Z19">
    <cfRule type="expression" dxfId="101" priority="390">
      <formula>OR(Z$3="Sa",Z$3="So")</formula>
    </cfRule>
  </conditionalFormatting>
  <conditionalFormatting sqref="Z11:AA13 Z15:AA19">
    <cfRule type="expression" dxfId="99" priority="386">
      <formula>OR(Z$3="Sa",Z$3="So")</formula>
    </cfRule>
  </conditionalFormatting>
  <conditionalFormatting sqref="Z14:AD14">
    <cfRule type="expression" dxfId="97" priority="198">
      <formula>OR(Z$3="Sa",Z$3="So")</formula>
    </cfRule>
  </conditionalFormatting>
  <conditionalFormatting sqref="Z34:AD34">
    <cfRule type="expression" dxfId="94" priority="150">
      <formula>OR(Z$3="Sa",Z$3="So")</formula>
    </cfRule>
    <cfRule type="expression" dxfId="92" priority="152">
      <formula>OR(Z$3="Sa",Z$3="So")</formula>
    </cfRule>
  </conditionalFormatting>
  <conditionalFormatting sqref="Z37:AD37">
    <cfRule type="expression" dxfId="91" priority="180">
      <formula>OR(Z$3="Sa",Z$3="So")</formula>
    </cfRule>
  </conditionalFormatting>
  <conditionalFormatting sqref="Z37:AG37 AE38:AF39">
    <cfRule type="expression" dxfId="88" priority="176">
      <formula>OR(Z$3="Sa",Z$3="So")</formula>
    </cfRule>
  </conditionalFormatting>
  <conditionalFormatting sqref="Z20:AJ20">
    <cfRule type="expression" dxfId="86" priority="30">
      <formula>OR(Z$3="Sa",Z$3="So")</formula>
    </cfRule>
  </conditionalFormatting>
  <conditionalFormatting sqref="AA43:AB43">
    <cfRule type="expression" dxfId="84" priority="92">
      <formula>OR(AA$3="Sa",AA$3="So")</formula>
    </cfRule>
  </conditionalFormatting>
  <conditionalFormatting sqref="AA11:AF13 AA15:AF19">
    <cfRule type="expression" dxfId="82" priority="384">
      <formula>OR(AA$3="Sa",AA$3="So")</formula>
    </cfRule>
  </conditionalFormatting>
  <conditionalFormatting sqref="AB43:AC43">
    <cfRule type="expression" dxfId="81" priority="88">
      <formula>OR(AB$3="Sa",AB$3="So")</formula>
    </cfRule>
  </conditionalFormatting>
  <conditionalFormatting sqref="AB11:AD13 AB15:AD19">
    <cfRule type="expression" dxfId="79" priority="382">
      <formula>OR(AB$3="Sa",AB$3="So")</formula>
    </cfRule>
  </conditionalFormatting>
  <conditionalFormatting sqref="AC43:AF43">
    <cfRule type="expression" dxfId="77" priority="84">
      <formula>OR(AC$3="Sa",AC$3="So")</formula>
    </cfRule>
  </conditionalFormatting>
  <conditionalFormatting sqref="AD43">
    <cfRule type="expression" dxfId="74" priority="82">
      <formula>OR(AD$3="Sa",AD$3="So")</formula>
    </cfRule>
  </conditionalFormatting>
  <conditionalFormatting sqref="AG11:AG13 AG15:AG20">
    <cfRule type="expression" dxfId="73" priority="326">
      <formula>OR(AG$3="Sa",AG$3="So")</formula>
    </cfRule>
  </conditionalFormatting>
  <conditionalFormatting sqref="AG34">
    <cfRule type="expression" dxfId="71" priority="144">
      <formula>OR(AG$3="Sa",AG$3="So")</formula>
    </cfRule>
  </conditionalFormatting>
  <conditionalFormatting sqref="AG42:AG43">
    <cfRule type="expression" dxfId="69" priority="98">
      <formula>OR(AG$3="Sa",AG$3="So")</formula>
    </cfRule>
    <cfRule type="expression" dxfId="66" priority="100">
      <formula>OR(AG$3="Sa",AG$3="So")</formula>
    </cfRule>
  </conditionalFormatting>
  <conditionalFormatting sqref="AG34:AH34">
    <cfRule type="expression" dxfId="65" priority="140">
      <formula>OR(AG$3="Sa",AG$3="So")</formula>
    </cfRule>
  </conditionalFormatting>
  <conditionalFormatting sqref="AG11:AJ13 AG15:AJ19">
    <cfRule type="expression" dxfId="62" priority="324">
      <formula>OR(AG$3="Sa",AG$3="So")</formula>
    </cfRule>
  </conditionalFormatting>
  <conditionalFormatting sqref="AG14:AJ14">
    <cfRule type="expression" dxfId="60" priority="196">
      <formula>OR(AG$3="Sa",AG$3="So")</formula>
    </cfRule>
    <cfRule type="expression" dxfId="59" priority="194">
      <formula>OR(AG$3="Sa",AG$3="So")</formula>
    </cfRule>
  </conditionalFormatting>
  <conditionalFormatting sqref="AG37:AJ37">
    <cfRule type="expression" dxfId="57" priority="172">
      <formula>OR(AG$3="Sa",AG$3="So")</formula>
    </cfRule>
  </conditionalFormatting>
  <conditionalFormatting sqref="AH42">
    <cfRule type="expression" dxfId="54" priority="28">
      <formula>OR(AH$3="Sa",AH$3="So")</formula>
    </cfRule>
  </conditionalFormatting>
  <conditionalFormatting sqref="AH43">
    <cfRule type="expression" dxfId="53" priority="48">
      <formula>OR(AH$3="Sa",AH$3="So")</formula>
    </cfRule>
  </conditionalFormatting>
  <conditionalFormatting sqref="AH34:AI34">
    <cfRule type="expression" dxfId="51" priority="136">
      <formula>OR(AH$3="Sa",AH$3="So")</formula>
    </cfRule>
  </conditionalFormatting>
  <conditionalFormatting sqref="AH42:AI42">
    <cfRule type="expression" dxfId="48" priority="24">
      <formula>OR(AH$3="Sa",AH$3="So")</formula>
    </cfRule>
  </conditionalFormatting>
  <conditionalFormatting sqref="AH43:AI43">
    <cfRule type="expression" dxfId="46" priority="44">
      <formula>OR(AH$3="Sa",AH$3="So")</formula>
    </cfRule>
  </conditionalFormatting>
  <conditionalFormatting sqref="AH11:AJ13 AH15:AJ19">
    <cfRule type="expression" dxfId="45" priority="322">
      <formula>OR(AH$3="Sa",AH$3="So")</formula>
    </cfRule>
  </conditionalFormatting>
  <conditionalFormatting sqref="AH37:AJ37">
    <cfRule type="expression" dxfId="43" priority="160">
      <formula>OR(AH$3="Sa",AH$3="So")</formula>
    </cfRule>
  </conditionalFormatting>
  <conditionalFormatting sqref="AI34:AJ34">
    <cfRule type="expression" dxfId="40" priority="132">
      <formula>OR(AI$3="Sa",AI$3="So")</formula>
    </cfRule>
  </conditionalFormatting>
  <conditionalFormatting sqref="AI42:AJ42">
    <cfRule type="expression" dxfId="39" priority="18">
      <formula>OR(AI$3="Sa",AI$3="So")</formula>
    </cfRule>
  </conditionalFormatting>
  <conditionalFormatting sqref="AI43:AJ43">
    <cfRule type="expression" dxfId="37" priority="40">
      <formula>OR(AI$3="Sa",AI$3="So")</formula>
    </cfRule>
  </conditionalFormatting>
  <conditionalFormatting sqref="AJ34">
    <cfRule type="expression" dxfId="35" priority="130">
      <formula>OR(AJ$3="Sa",AJ$3="So")</formula>
    </cfRule>
  </conditionalFormatting>
  <conditionalFormatting sqref="AJ42:AJ43">
    <cfRule type="expression" dxfId="33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abSelected="1" zoomScale="75" zoomScaleNormal="70" workbookViewId="0">
      <pane xSplit="3" topLeftCell="H1" activePane="topRight" state="frozen"/>
      <selection pane="topRight" activeCell="Y42" sqref="Y4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03" t="str">
        <f>TEXT(C2,"MMMM")</f>
        <v>Mai</v>
      </c>
      <c r="E2" s="203"/>
      <c r="F2" s="20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13" t="s">
        <v>29</v>
      </c>
      <c r="AM2" s="208" t="s">
        <v>0</v>
      </c>
      <c r="AN2" s="208"/>
      <c r="AO2" s="208"/>
      <c r="AP2" s="208"/>
      <c r="AQ2" s="208"/>
      <c r="AR2" s="208"/>
      <c r="AS2" s="208"/>
    </row>
    <row r="3" spans="1:45" ht="15.75" customHeight="1" x14ac:dyDescent="0.2">
      <c r="A3" s="6"/>
      <c r="B3" s="41"/>
      <c r="C3" s="201" t="s">
        <v>2</v>
      </c>
      <c r="D3" s="209" t="s">
        <v>37</v>
      </c>
      <c r="E3" s="209" t="s">
        <v>3</v>
      </c>
      <c r="F3" s="209" t="s">
        <v>3</v>
      </c>
      <c r="G3" s="85" t="str">
        <f>TEXT(G4,"TTT")</f>
        <v>Fr</v>
      </c>
      <c r="H3" s="86" t="str">
        <f>TEXT(H4,"TTT")</f>
        <v>Sa</v>
      </c>
      <c r="I3" s="86" t="str">
        <f t="shared" ref="I3:AK3" si="3">TEXT(I4,"TTT")</f>
        <v>So</v>
      </c>
      <c r="J3" s="86" t="str">
        <f t="shared" si="3"/>
        <v>Mo</v>
      </c>
      <c r="K3" s="86" t="str">
        <f t="shared" si="3"/>
        <v>Di</v>
      </c>
      <c r="L3" s="86" t="str">
        <f t="shared" si="3"/>
        <v>Mi</v>
      </c>
      <c r="M3" s="86" t="str">
        <f t="shared" si="3"/>
        <v>Do</v>
      </c>
      <c r="N3" s="86" t="str">
        <f t="shared" si="3"/>
        <v>Fr</v>
      </c>
      <c r="O3" s="86" t="str">
        <f t="shared" si="3"/>
        <v>Sa</v>
      </c>
      <c r="P3" s="86" t="str">
        <f t="shared" si="3"/>
        <v>So</v>
      </c>
      <c r="Q3" s="86" t="str">
        <f t="shared" si="3"/>
        <v>Mo</v>
      </c>
      <c r="R3" s="86" t="str">
        <f t="shared" si="3"/>
        <v>Di</v>
      </c>
      <c r="S3" s="86" t="str">
        <f t="shared" si="3"/>
        <v>Mi</v>
      </c>
      <c r="T3" s="86" t="str">
        <f t="shared" si="3"/>
        <v>Do</v>
      </c>
      <c r="U3" s="86" t="str">
        <f t="shared" si="3"/>
        <v>Fr</v>
      </c>
      <c r="V3" s="86" t="str">
        <f t="shared" si="3"/>
        <v>Sa</v>
      </c>
      <c r="W3" s="86" t="str">
        <f t="shared" si="3"/>
        <v>So</v>
      </c>
      <c r="X3" s="86" t="str">
        <f t="shared" si="3"/>
        <v>Mo</v>
      </c>
      <c r="Y3" s="86" t="str">
        <f t="shared" si="3"/>
        <v>Di</v>
      </c>
      <c r="Z3" s="86" t="str">
        <f t="shared" si="3"/>
        <v>Mi</v>
      </c>
      <c r="AA3" s="86" t="str">
        <f t="shared" si="3"/>
        <v>Do</v>
      </c>
      <c r="AB3" s="86" t="str">
        <f t="shared" si="3"/>
        <v>Fr</v>
      </c>
      <c r="AC3" s="86" t="str">
        <f>TEXT(AC4,"TTT")</f>
        <v>Sa</v>
      </c>
      <c r="AD3" s="86" t="str">
        <f t="shared" si="3"/>
        <v>So</v>
      </c>
      <c r="AE3" s="86" t="str">
        <f t="shared" si="3"/>
        <v>Mo</v>
      </c>
      <c r="AF3" s="86" t="str">
        <f t="shared" si="3"/>
        <v>Di</v>
      </c>
      <c r="AG3" s="86" t="str">
        <f t="shared" si="3"/>
        <v>Mi</v>
      </c>
      <c r="AH3" s="86" t="str">
        <f t="shared" si="3"/>
        <v>Do</v>
      </c>
      <c r="AI3" s="86" t="str">
        <f t="shared" si="3"/>
        <v>Fr</v>
      </c>
      <c r="AJ3" s="86" t="str">
        <f t="shared" si="3"/>
        <v>Sa</v>
      </c>
      <c r="AK3" s="88" t="str">
        <f t="shared" si="3"/>
        <v>So</v>
      </c>
      <c r="AL3" s="213"/>
      <c r="AM3" s="202" t="s">
        <v>31</v>
      </c>
      <c r="AN3" s="202" t="s">
        <v>30</v>
      </c>
      <c r="AO3" s="202" t="s">
        <v>32</v>
      </c>
      <c r="AP3" s="202" t="s">
        <v>33</v>
      </c>
      <c r="AQ3" s="202" t="s">
        <v>56</v>
      </c>
      <c r="AR3" s="202" t="s">
        <v>59</v>
      </c>
      <c r="AS3" s="202" t="s">
        <v>1</v>
      </c>
    </row>
    <row r="4" spans="1:45" s="3" customFormat="1" ht="23.25" customHeight="1" x14ac:dyDescent="0.2">
      <c r="A4" s="9"/>
      <c r="B4" s="42"/>
      <c r="C4" s="201"/>
      <c r="D4" s="209"/>
      <c r="E4" s="209"/>
      <c r="F4" s="209"/>
      <c r="G4" s="87">
        <f>$C$2</f>
        <v>46143</v>
      </c>
      <c r="H4" s="87">
        <f>G4+1</f>
        <v>46144</v>
      </c>
      <c r="I4" s="87">
        <f t="shared" ref="I4:AK4" si="4">H4+1</f>
        <v>46145</v>
      </c>
      <c r="J4" s="87">
        <f t="shared" si="4"/>
        <v>46146</v>
      </c>
      <c r="K4" s="87">
        <f t="shared" si="4"/>
        <v>46147</v>
      </c>
      <c r="L4" s="87">
        <f t="shared" si="4"/>
        <v>46148</v>
      </c>
      <c r="M4" s="87">
        <f t="shared" si="4"/>
        <v>46149</v>
      </c>
      <c r="N4" s="87">
        <f t="shared" si="4"/>
        <v>46150</v>
      </c>
      <c r="O4" s="87">
        <f t="shared" si="4"/>
        <v>46151</v>
      </c>
      <c r="P4" s="87">
        <f t="shared" si="4"/>
        <v>46152</v>
      </c>
      <c r="Q4" s="87">
        <f t="shared" si="4"/>
        <v>46153</v>
      </c>
      <c r="R4" s="87">
        <f t="shared" si="4"/>
        <v>46154</v>
      </c>
      <c r="S4" s="87">
        <f t="shared" si="4"/>
        <v>46155</v>
      </c>
      <c r="T4" s="87">
        <f t="shared" si="4"/>
        <v>46156</v>
      </c>
      <c r="U4" s="87">
        <f t="shared" si="4"/>
        <v>46157</v>
      </c>
      <c r="V4" s="87">
        <f t="shared" si="4"/>
        <v>46158</v>
      </c>
      <c r="W4" s="87">
        <f t="shared" si="4"/>
        <v>46159</v>
      </c>
      <c r="X4" s="87">
        <f t="shared" si="4"/>
        <v>46160</v>
      </c>
      <c r="Y4" s="87">
        <f t="shared" si="4"/>
        <v>46161</v>
      </c>
      <c r="Z4" s="87">
        <f t="shared" si="4"/>
        <v>46162</v>
      </c>
      <c r="AA4" s="87">
        <f t="shared" si="4"/>
        <v>46163</v>
      </c>
      <c r="AB4" s="87">
        <f t="shared" si="4"/>
        <v>46164</v>
      </c>
      <c r="AC4" s="87">
        <f t="shared" si="4"/>
        <v>46165</v>
      </c>
      <c r="AD4" s="87">
        <f t="shared" si="4"/>
        <v>46166</v>
      </c>
      <c r="AE4" s="87">
        <f t="shared" si="4"/>
        <v>46167</v>
      </c>
      <c r="AF4" s="87">
        <f t="shared" si="4"/>
        <v>46168</v>
      </c>
      <c r="AG4" s="87">
        <f t="shared" si="4"/>
        <v>46169</v>
      </c>
      <c r="AH4" s="87">
        <f t="shared" si="4"/>
        <v>46170</v>
      </c>
      <c r="AI4" s="87">
        <f t="shared" si="4"/>
        <v>46171</v>
      </c>
      <c r="AJ4" s="87">
        <f t="shared" si="4"/>
        <v>46172</v>
      </c>
      <c r="AK4" s="89">
        <f t="shared" si="4"/>
        <v>46173</v>
      </c>
      <c r="AL4" s="213"/>
      <c r="AM4" s="202"/>
      <c r="AN4" s="202" t="s">
        <v>28</v>
      </c>
      <c r="AO4" s="202"/>
      <c r="AP4" s="202"/>
      <c r="AQ4" s="202"/>
      <c r="AR4" s="202"/>
      <c r="AS4" s="202"/>
    </row>
    <row r="5" spans="1:45" ht="19" x14ac:dyDescent="0.25">
      <c r="A5" s="199"/>
      <c r="B5" s="38"/>
      <c r="C5" s="164" t="s">
        <v>4</v>
      </c>
      <c r="D5" s="51" t="s">
        <v>147</v>
      </c>
      <c r="E5" s="70"/>
      <c r="F5" s="32"/>
      <c r="G5" s="10"/>
      <c r="H5" s="11"/>
      <c r="I5" s="12"/>
      <c r="J5" s="156">
        <v>11</v>
      </c>
      <c r="K5" s="156">
        <v>10.5</v>
      </c>
      <c r="L5" s="156">
        <v>10.5</v>
      </c>
      <c r="M5" s="156">
        <v>9</v>
      </c>
      <c r="N5" s="156"/>
      <c r="O5" s="11"/>
      <c r="P5" s="12"/>
      <c r="Q5" s="156">
        <v>10.5</v>
      </c>
      <c r="R5" s="156">
        <v>9.5</v>
      </c>
      <c r="S5" s="156"/>
      <c r="T5" s="11"/>
      <c r="U5" s="156"/>
      <c r="V5" s="11"/>
      <c r="W5" s="12"/>
      <c r="X5" s="156"/>
      <c r="Y5" s="156"/>
      <c r="Z5" s="156">
        <v>10.5</v>
      </c>
      <c r="AA5" s="156">
        <v>10.5</v>
      </c>
      <c r="AB5" s="156">
        <v>9</v>
      </c>
      <c r="AC5" s="11"/>
      <c r="AD5" s="12"/>
      <c r="AE5" s="12"/>
      <c r="AF5" s="156">
        <v>10.5</v>
      </c>
      <c r="AG5" s="156">
        <v>10.5</v>
      </c>
      <c r="AH5" s="156">
        <v>10.5</v>
      </c>
      <c r="AI5" s="156">
        <v>7</v>
      </c>
      <c r="AJ5" s="12"/>
      <c r="AK5" s="12"/>
      <c r="AL5" s="16">
        <f t="shared" ref="AL5:AL46" si="5">SUM(G5:AK5)</f>
        <v>129.5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199"/>
      <c r="B6" s="38"/>
      <c r="C6" s="80" t="s">
        <v>39</v>
      </c>
      <c r="D6" s="51" t="s">
        <v>147</v>
      </c>
      <c r="E6" s="70"/>
      <c r="F6" s="32"/>
      <c r="G6" s="10">
        <v>6.5</v>
      </c>
      <c r="H6" s="11"/>
      <c r="I6" s="12"/>
      <c r="J6" s="156">
        <v>11</v>
      </c>
      <c r="K6" s="156">
        <v>10.5</v>
      </c>
      <c r="L6" s="156">
        <v>10.5</v>
      </c>
      <c r="M6" s="156">
        <v>9</v>
      </c>
      <c r="N6" s="156"/>
      <c r="O6" s="11"/>
      <c r="P6" s="12"/>
      <c r="Q6" s="156">
        <v>10.5</v>
      </c>
      <c r="R6" s="156">
        <v>9.5</v>
      </c>
      <c r="S6" s="156"/>
      <c r="T6" s="11">
        <v>8</v>
      </c>
      <c r="U6" s="156"/>
      <c r="V6" s="11"/>
      <c r="W6" s="12"/>
      <c r="X6" s="156"/>
      <c r="Y6" s="156"/>
      <c r="Z6" s="156">
        <v>10.5</v>
      </c>
      <c r="AA6" s="156">
        <v>10.5</v>
      </c>
      <c r="AB6" s="156">
        <v>9</v>
      </c>
      <c r="AC6" s="11"/>
      <c r="AD6" s="12"/>
      <c r="AE6" s="12">
        <v>8</v>
      </c>
      <c r="AF6" s="156">
        <v>10.5</v>
      </c>
      <c r="AG6" s="156">
        <v>10.5</v>
      </c>
      <c r="AH6" s="156">
        <v>10.5</v>
      </c>
      <c r="AI6" s="156">
        <v>7</v>
      </c>
      <c r="AJ6" s="12"/>
      <c r="AK6" s="12"/>
      <c r="AL6" s="16">
        <f>SUM(G6:AK6)</f>
        <v>152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199"/>
      <c r="B8" s="38"/>
      <c r="C8" s="81" t="s">
        <v>5</v>
      </c>
      <c r="D8" s="32"/>
      <c r="E8" s="51"/>
      <c r="F8" s="31"/>
      <c r="G8" s="10">
        <v>6.5</v>
      </c>
      <c r="H8" s="39"/>
      <c r="I8" s="12"/>
      <c r="J8" s="183">
        <v>8</v>
      </c>
      <c r="K8" s="183">
        <v>8</v>
      </c>
      <c r="L8" s="183">
        <v>8</v>
      </c>
      <c r="M8" s="183">
        <v>8</v>
      </c>
      <c r="N8" s="183">
        <v>6.5</v>
      </c>
      <c r="O8" s="39"/>
      <c r="P8" s="11"/>
      <c r="Q8" s="183">
        <v>8</v>
      </c>
      <c r="R8" s="183">
        <v>8</v>
      </c>
      <c r="S8" s="183">
        <v>8</v>
      </c>
      <c r="T8" s="39">
        <v>8</v>
      </c>
      <c r="U8" s="183">
        <v>6.5</v>
      </c>
      <c r="V8" s="39"/>
      <c r="W8" s="11"/>
      <c r="X8" s="183">
        <v>8</v>
      </c>
      <c r="Y8" s="183">
        <v>8</v>
      </c>
      <c r="Z8" s="183">
        <v>8</v>
      </c>
      <c r="AA8" s="183">
        <v>8</v>
      </c>
      <c r="AB8" s="183">
        <v>6.5</v>
      </c>
      <c r="AC8" s="39"/>
      <c r="AD8" s="11"/>
      <c r="AE8" s="11">
        <v>8</v>
      </c>
      <c r="AF8" s="183">
        <v>8</v>
      </c>
      <c r="AG8" s="183">
        <v>8</v>
      </c>
      <c r="AH8" s="183">
        <v>8</v>
      </c>
      <c r="AI8" s="183">
        <v>8</v>
      </c>
      <c r="AJ8" s="39"/>
      <c r="AK8" s="39"/>
      <c r="AL8" s="16">
        <f t="shared" si="5"/>
        <v>162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199"/>
      <c r="B9" s="38"/>
      <c r="C9" s="80" t="s">
        <v>118</v>
      </c>
      <c r="D9" s="32"/>
      <c r="E9" s="51"/>
      <c r="F9" s="31"/>
      <c r="G9" s="10"/>
      <c r="H9" s="39"/>
      <c r="I9" s="12"/>
      <c r="J9" s="183">
        <v>3.5</v>
      </c>
      <c r="K9" s="183">
        <v>3.5</v>
      </c>
      <c r="L9" s="183">
        <v>3.5</v>
      </c>
      <c r="M9" s="183">
        <v>3.5</v>
      </c>
      <c r="N9" s="183"/>
      <c r="O9" s="39"/>
      <c r="P9" s="11"/>
      <c r="Q9" s="183">
        <v>3.5</v>
      </c>
      <c r="R9" s="183">
        <v>3.5</v>
      </c>
      <c r="S9" s="183">
        <v>3.5</v>
      </c>
      <c r="T9" s="39"/>
      <c r="U9" s="183"/>
      <c r="V9" s="39"/>
      <c r="W9" s="11"/>
      <c r="X9" s="183">
        <v>3.5</v>
      </c>
      <c r="Y9" s="183">
        <v>3.5</v>
      </c>
      <c r="Z9" s="183">
        <v>3.5</v>
      </c>
      <c r="AA9" s="183">
        <v>3.5</v>
      </c>
      <c r="AB9" s="183"/>
      <c r="AC9" s="39"/>
      <c r="AD9" s="11"/>
      <c r="AE9" s="11"/>
      <c r="AF9" s="183">
        <v>3.5</v>
      </c>
      <c r="AG9" s="183">
        <v>3.5</v>
      </c>
      <c r="AH9" s="183">
        <v>3.5</v>
      </c>
      <c r="AI9" s="183">
        <v>3.5</v>
      </c>
      <c r="AJ9" s="39"/>
      <c r="AK9" s="39"/>
      <c r="AL9" s="16">
        <f t="shared" si="5"/>
        <v>52.5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199"/>
      <c r="B11" s="38"/>
      <c r="C11" s="167" t="s">
        <v>142</v>
      </c>
      <c r="D11" s="188" t="s">
        <v>148</v>
      </c>
      <c r="E11" s="67" t="s">
        <v>145</v>
      </c>
      <c r="F11" s="31"/>
      <c r="G11" s="10"/>
      <c r="H11" s="11"/>
      <c r="I11" s="12"/>
      <c r="J11" s="182">
        <v>8</v>
      </c>
      <c r="K11" s="182">
        <v>10</v>
      </c>
      <c r="L11" s="182">
        <v>10</v>
      </c>
      <c r="M11" s="182">
        <v>10</v>
      </c>
      <c r="N11" s="182">
        <v>10</v>
      </c>
      <c r="O11" s="11">
        <v>5</v>
      </c>
      <c r="P11" s="12"/>
      <c r="Q11" s="182">
        <v>10</v>
      </c>
      <c r="R11" s="182">
        <v>10</v>
      </c>
      <c r="S11" s="182">
        <v>10</v>
      </c>
      <c r="T11" s="182"/>
      <c r="U11" s="182">
        <v>10</v>
      </c>
      <c r="V11" s="13">
        <v>5</v>
      </c>
      <c r="W11" s="12"/>
      <c r="X11" s="182">
        <v>10</v>
      </c>
      <c r="Y11" s="182">
        <v>10</v>
      </c>
      <c r="Z11" s="182">
        <v>10</v>
      </c>
      <c r="AA11" s="182">
        <v>10</v>
      </c>
      <c r="AB11" s="182">
        <v>10</v>
      </c>
      <c r="AC11" s="13">
        <v>5</v>
      </c>
      <c r="AD11" s="12"/>
      <c r="AE11" s="12"/>
      <c r="AF11" s="182">
        <v>10</v>
      </c>
      <c r="AG11" s="182">
        <v>10</v>
      </c>
      <c r="AH11" s="182">
        <v>10</v>
      </c>
      <c r="AI11" s="182"/>
      <c r="AJ11" s="13"/>
      <c r="AK11" s="13"/>
      <c r="AL11" s="16">
        <f t="shared" si="5"/>
        <v>183</v>
      </c>
      <c r="AM11" s="17"/>
      <c r="AN11" s="18"/>
      <c r="AO11" s="18"/>
      <c r="AP11" s="18">
        <v>1010</v>
      </c>
      <c r="AQ11" s="18">
        <v>1010</v>
      </c>
      <c r="AR11" s="18"/>
      <c r="AS11" s="18">
        <f t="shared" si="6"/>
        <v>2020</v>
      </c>
    </row>
    <row r="12" spans="1:45" ht="19" x14ac:dyDescent="0.25">
      <c r="A12" s="6"/>
      <c r="B12" s="38"/>
      <c r="C12" s="80" t="s">
        <v>35</v>
      </c>
      <c r="D12" s="188" t="s">
        <v>149</v>
      </c>
      <c r="E12" s="67" t="s">
        <v>145</v>
      </c>
      <c r="F12" s="31"/>
      <c r="G12" s="10"/>
      <c r="H12" s="11"/>
      <c r="I12" s="12"/>
      <c r="J12" s="182">
        <v>8</v>
      </c>
      <c r="K12" s="182">
        <v>10</v>
      </c>
      <c r="L12" s="182">
        <v>10</v>
      </c>
      <c r="M12" s="182">
        <v>10</v>
      </c>
      <c r="N12" s="182">
        <v>10</v>
      </c>
      <c r="O12" s="11">
        <v>5</v>
      </c>
      <c r="P12" s="12"/>
      <c r="Q12" s="182">
        <v>10</v>
      </c>
      <c r="R12" s="182">
        <v>10</v>
      </c>
      <c r="S12" s="182">
        <v>10</v>
      </c>
      <c r="T12" s="13"/>
      <c r="U12" s="182">
        <v>10</v>
      </c>
      <c r="V12" s="13">
        <v>5</v>
      </c>
      <c r="W12" s="12"/>
      <c r="X12" s="182">
        <v>10</v>
      </c>
      <c r="Y12" s="182">
        <v>10</v>
      </c>
      <c r="Z12" s="182">
        <v>10</v>
      </c>
      <c r="AA12" s="182">
        <v>10</v>
      </c>
      <c r="AB12" s="182">
        <v>10</v>
      </c>
      <c r="AC12" s="13">
        <v>5</v>
      </c>
      <c r="AD12" s="12"/>
      <c r="AE12" s="12"/>
      <c r="AF12" s="182">
        <v>10</v>
      </c>
      <c r="AG12" s="182">
        <v>10</v>
      </c>
      <c r="AH12" s="182">
        <v>10</v>
      </c>
      <c r="AI12" s="182"/>
      <c r="AJ12" s="13"/>
      <c r="AK12" s="13"/>
      <c r="AL12" s="16">
        <f t="shared" si="5"/>
        <v>183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115" t="s">
        <v>106</v>
      </c>
      <c r="D13" s="188" t="s">
        <v>149</v>
      </c>
      <c r="E13" s="67" t="s">
        <v>145</v>
      </c>
      <c r="F13" s="31"/>
      <c r="G13" s="10"/>
      <c r="H13" s="11"/>
      <c r="I13" s="12"/>
      <c r="J13" s="182">
        <v>8</v>
      </c>
      <c r="K13" s="182">
        <v>10</v>
      </c>
      <c r="L13" s="182">
        <v>10</v>
      </c>
      <c r="M13" s="182">
        <v>10</v>
      </c>
      <c r="N13" s="182">
        <v>10</v>
      </c>
      <c r="O13" s="11">
        <v>5</v>
      </c>
      <c r="P13" s="12"/>
      <c r="Q13" s="182">
        <v>10</v>
      </c>
      <c r="R13" s="182">
        <v>10</v>
      </c>
      <c r="S13" s="182">
        <v>10</v>
      </c>
      <c r="T13" s="13"/>
      <c r="U13" s="182">
        <v>10</v>
      </c>
      <c r="V13" s="13">
        <v>5</v>
      </c>
      <c r="W13" s="12"/>
      <c r="X13" s="182">
        <v>10</v>
      </c>
      <c r="Y13" s="182">
        <v>10</v>
      </c>
      <c r="Z13" s="182">
        <v>10</v>
      </c>
      <c r="AA13" s="182">
        <v>10</v>
      </c>
      <c r="AB13" s="182">
        <v>10</v>
      </c>
      <c r="AC13" s="13">
        <v>5</v>
      </c>
      <c r="AD13" s="12"/>
      <c r="AE13" s="12"/>
      <c r="AF13" s="182">
        <v>10</v>
      </c>
      <c r="AG13" s="182">
        <v>10</v>
      </c>
      <c r="AH13" s="182">
        <v>10</v>
      </c>
      <c r="AI13" s="182"/>
      <c r="AJ13" s="13"/>
      <c r="AK13" s="13"/>
      <c r="AL13" s="16">
        <f t="shared" si="5"/>
        <v>183</v>
      </c>
      <c r="AM13" s="17"/>
      <c r="AN13" s="18"/>
      <c r="AO13" s="18"/>
      <c r="AP13" s="18"/>
      <c r="AQ13" s="18">
        <v>610</v>
      </c>
      <c r="AR13" s="18"/>
      <c r="AS13" s="18">
        <f t="shared" si="6"/>
        <v>610</v>
      </c>
    </row>
    <row r="14" spans="1:45" ht="19" x14ac:dyDescent="0.25">
      <c r="A14" s="6"/>
      <c r="B14" s="38"/>
      <c r="C14" s="115" t="s">
        <v>140</v>
      </c>
      <c r="D14" s="188" t="s">
        <v>149</v>
      </c>
      <c r="E14" s="67" t="s">
        <v>145</v>
      </c>
      <c r="F14" s="31"/>
      <c r="G14" s="10"/>
      <c r="H14" s="11"/>
      <c r="I14" s="12"/>
      <c r="J14" s="182">
        <v>8</v>
      </c>
      <c r="K14" s="182">
        <v>10</v>
      </c>
      <c r="L14" s="182">
        <v>10</v>
      </c>
      <c r="M14" s="182">
        <v>10</v>
      </c>
      <c r="N14" s="182">
        <v>10</v>
      </c>
      <c r="O14" s="11">
        <v>5</v>
      </c>
      <c r="P14" s="12"/>
      <c r="Q14" s="182">
        <v>10</v>
      </c>
      <c r="R14" s="182">
        <v>10</v>
      </c>
      <c r="S14" s="182">
        <v>10</v>
      </c>
      <c r="T14" s="13"/>
      <c r="U14" s="182">
        <v>10</v>
      </c>
      <c r="V14" s="13">
        <v>5</v>
      </c>
      <c r="W14" s="12"/>
      <c r="X14" s="182">
        <v>10</v>
      </c>
      <c r="Y14" s="182">
        <v>10</v>
      </c>
      <c r="Z14" s="182">
        <v>10</v>
      </c>
      <c r="AA14" s="182">
        <v>10</v>
      </c>
      <c r="AB14" s="182">
        <v>10</v>
      </c>
      <c r="AC14" s="13">
        <v>5</v>
      </c>
      <c r="AD14" s="12"/>
      <c r="AE14" s="11"/>
      <c r="AF14" s="182">
        <v>10</v>
      </c>
      <c r="AG14" s="182">
        <v>10</v>
      </c>
      <c r="AH14" s="182">
        <v>10</v>
      </c>
      <c r="AI14" s="182"/>
      <c r="AJ14" s="13"/>
      <c r="AK14" s="13"/>
      <c r="AL14" s="16">
        <f t="shared" si="5"/>
        <v>183</v>
      </c>
      <c r="AM14" s="17"/>
      <c r="AN14" s="18"/>
      <c r="AO14" s="18"/>
      <c r="AP14" s="18"/>
      <c r="AQ14" s="18">
        <v>610</v>
      </c>
      <c r="AR14" s="18"/>
      <c r="AS14" s="18">
        <f t="shared" si="6"/>
        <v>610</v>
      </c>
    </row>
    <row r="15" spans="1:45" ht="19" x14ac:dyDescent="0.25">
      <c r="A15" s="6"/>
      <c r="B15" s="38"/>
      <c r="C15" s="177" t="s">
        <v>109</v>
      </c>
      <c r="D15" s="188" t="s">
        <v>150</v>
      </c>
      <c r="E15" s="67" t="s">
        <v>145</v>
      </c>
      <c r="F15" s="31"/>
      <c r="G15" s="10"/>
      <c r="H15" s="11"/>
      <c r="I15" s="12"/>
      <c r="J15" s="12"/>
      <c r="K15" s="182">
        <v>10</v>
      </c>
      <c r="L15" s="182">
        <v>10</v>
      </c>
      <c r="M15" s="182">
        <v>10</v>
      </c>
      <c r="N15" s="182">
        <v>5</v>
      </c>
      <c r="O15" s="11"/>
      <c r="P15" s="12"/>
      <c r="Q15" s="182">
        <v>10</v>
      </c>
      <c r="R15" s="182">
        <v>10</v>
      </c>
      <c r="S15" s="182">
        <v>7</v>
      </c>
      <c r="T15" s="13"/>
      <c r="U15" s="182"/>
      <c r="V15" s="13"/>
      <c r="W15" s="12"/>
      <c r="X15" s="182">
        <v>10</v>
      </c>
      <c r="Y15" s="182">
        <v>10</v>
      </c>
      <c r="Z15" s="182">
        <v>10</v>
      </c>
      <c r="AA15" s="182">
        <v>10</v>
      </c>
      <c r="AB15" s="182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107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176" t="s">
        <v>110</v>
      </c>
      <c r="D16" s="32"/>
      <c r="E16" s="67" t="s">
        <v>145</v>
      </c>
      <c r="F16" s="31"/>
      <c r="G16" s="10"/>
      <c r="H16" s="11"/>
      <c r="I16" s="12"/>
      <c r="J16" s="12"/>
      <c r="K16" s="182">
        <v>10</v>
      </c>
      <c r="L16" s="182">
        <v>10</v>
      </c>
      <c r="M16" s="182">
        <v>10</v>
      </c>
      <c r="N16" s="182">
        <v>5</v>
      </c>
      <c r="O16" s="11"/>
      <c r="P16" s="12"/>
      <c r="Q16" s="182">
        <v>10</v>
      </c>
      <c r="R16" s="182">
        <v>10</v>
      </c>
      <c r="S16" s="182">
        <v>7</v>
      </c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62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177" t="s">
        <v>134</v>
      </c>
      <c r="D17" s="188" t="s">
        <v>150</v>
      </c>
      <c r="E17" s="67" t="s">
        <v>145</v>
      </c>
      <c r="F17" s="31"/>
      <c r="G17" s="10"/>
      <c r="H17" s="11"/>
      <c r="I17" s="12"/>
      <c r="J17" s="12"/>
      <c r="K17" s="182">
        <v>10</v>
      </c>
      <c r="L17" s="182">
        <v>10</v>
      </c>
      <c r="M17" s="182">
        <v>10</v>
      </c>
      <c r="N17" s="182">
        <v>5</v>
      </c>
      <c r="O17" s="11"/>
      <c r="P17" s="12"/>
      <c r="Q17" s="182">
        <v>10</v>
      </c>
      <c r="R17" s="182">
        <v>10</v>
      </c>
      <c r="S17" s="182">
        <v>7</v>
      </c>
      <c r="T17" s="13"/>
      <c r="V17" s="13"/>
      <c r="W17" s="12"/>
      <c r="X17" s="182">
        <v>10</v>
      </c>
      <c r="Y17" s="182">
        <v>10</v>
      </c>
      <c r="Z17" s="182">
        <v>10</v>
      </c>
      <c r="AA17" s="182">
        <v>10</v>
      </c>
      <c r="AB17" s="182">
        <v>5</v>
      </c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107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67" t="s">
        <v>141</v>
      </c>
      <c r="D19" s="32" t="s">
        <v>146</v>
      </c>
      <c r="E19" s="67"/>
      <c r="F19" s="31"/>
      <c r="G19" s="10">
        <v>6.5</v>
      </c>
      <c r="H19" s="11"/>
      <c r="I19" s="12"/>
      <c r="J19" s="180"/>
      <c r="K19" s="180">
        <v>9</v>
      </c>
      <c r="L19" s="180">
        <v>9</v>
      </c>
      <c r="M19" s="180">
        <v>5</v>
      </c>
      <c r="N19" s="180">
        <v>5</v>
      </c>
      <c r="O19" s="11"/>
      <c r="P19" s="12"/>
      <c r="Q19" s="180">
        <v>9.5</v>
      </c>
      <c r="R19" s="180">
        <v>3</v>
      </c>
      <c r="S19" s="180">
        <v>9.5</v>
      </c>
      <c r="T19" s="13">
        <v>8</v>
      </c>
      <c r="U19" s="180"/>
      <c r="V19" s="13"/>
      <c r="W19" s="12"/>
      <c r="X19" s="180">
        <v>9.5</v>
      </c>
      <c r="Y19" s="180">
        <v>9.5</v>
      </c>
      <c r="Z19" s="180">
        <v>8.5</v>
      </c>
      <c r="AA19" s="180">
        <v>5</v>
      </c>
      <c r="AB19" s="180"/>
      <c r="AC19" s="13"/>
      <c r="AD19" s="12"/>
      <c r="AE19" s="11">
        <v>8</v>
      </c>
      <c r="AF19" s="180">
        <v>9.5</v>
      </c>
      <c r="AG19" s="180">
        <v>9.5</v>
      </c>
      <c r="AH19" s="180">
        <v>9.5</v>
      </c>
      <c r="AI19" s="180">
        <v>9.5</v>
      </c>
      <c r="AJ19" s="13"/>
      <c r="AK19" s="13"/>
      <c r="AL19" s="16">
        <f t="shared" si="5"/>
        <v>143</v>
      </c>
      <c r="AM19" s="17"/>
      <c r="AN19" s="18"/>
      <c r="AO19" s="18"/>
      <c r="AP19" s="18">
        <v>1010</v>
      </c>
      <c r="AQ19" s="18">
        <v>510</v>
      </c>
      <c r="AR19" s="18"/>
      <c r="AS19" s="18">
        <f t="shared" si="6"/>
        <v>1520</v>
      </c>
    </row>
    <row r="20" spans="1:45" ht="19" x14ac:dyDescent="0.25">
      <c r="A20" s="6"/>
      <c r="B20" s="38"/>
      <c r="C20" s="80" t="s">
        <v>9</v>
      </c>
      <c r="D20" s="32" t="s">
        <v>146</v>
      </c>
      <c r="E20" s="67"/>
      <c r="F20" s="31"/>
      <c r="G20" s="10">
        <v>6.5</v>
      </c>
      <c r="H20" s="11"/>
      <c r="I20" s="12"/>
      <c r="J20" s="180"/>
      <c r="K20" s="180">
        <v>9</v>
      </c>
      <c r="L20" s="180">
        <v>9</v>
      </c>
      <c r="M20" s="180">
        <v>7.5</v>
      </c>
      <c r="N20" s="180">
        <v>5</v>
      </c>
      <c r="O20" s="11" t="s">
        <v>76</v>
      </c>
      <c r="P20" s="12"/>
      <c r="Q20" s="180"/>
      <c r="R20" s="180"/>
      <c r="S20" s="180"/>
      <c r="T20" s="13"/>
      <c r="U20" s="180"/>
      <c r="V20" s="13"/>
      <c r="W20" s="12"/>
      <c r="X20" s="180">
        <v>9.5</v>
      </c>
      <c r="Y20" s="180">
        <v>9.5</v>
      </c>
      <c r="Z20" s="180">
        <v>8.5</v>
      </c>
      <c r="AA20" s="180">
        <v>5</v>
      </c>
      <c r="AB20" s="180"/>
      <c r="AC20" s="13"/>
      <c r="AD20" s="12"/>
      <c r="AE20" s="11">
        <v>8</v>
      </c>
      <c r="AF20" s="180">
        <v>9.5</v>
      </c>
      <c r="AG20" s="180">
        <v>9.5</v>
      </c>
      <c r="AH20" s="180">
        <v>9.5</v>
      </c>
      <c r="AI20" s="180">
        <v>9.5</v>
      </c>
      <c r="AJ20" s="13">
        <v>3</v>
      </c>
      <c r="AK20" s="13"/>
      <c r="AL20" s="16">
        <f t="shared" si="5"/>
        <v>118.5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5">
      <c r="A21" s="6"/>
      <c r="B21" s="38"/>
      <c r="C21" s="115" t="s">
        <v>108</v>
      </c>
      <c r="D21" s="32" t="s">
        <v>146</v>
      </c>
      <c r="E21" s="36"/>
      <c r="F21" s="21"/>
      <c r="G21" s="10">
        <v>6.5</v>
      </c>
      <c r="H21" s="11"/>
      <c r="I21" s="12"/>
      <c r="J21" s="180"/>
      <c r="K21" s="180">
        <v>9</v>
      </c>
      <c r="L21" s="180">
        <v>9</v>
      </c>
      <c r="M21" s="180">
        <v>7.5</v>
      </c>
      <c r="N21" s="180">
        <v>5</v>
      </c>
      <c r="O21" s="11" t="s">
        <v>76</v>
      </c>
      <c r="P21" s="12"/>
      <c r="Q21" s="180"/>
      <c r="R21" s="180"/>
      <c r="S21" s="180"/>
      <c r="T21" s="12"/>
      <c r="U21" s="180"/>
      <c r="V21" s="11"/>
      <c r="W21" s="12"/>
      <c r="X21" s="180"/>
      <c r="Y21" s="180">
        <v>9.5</v>
      </c>
      <c r="Z21" s="180">
        <v>8.5</v>
      </c>
      <c r="AA21" s="180">
        <v>5</v>
      </c>
      <c r="AB21" s="180">
        <v>9.5</v>
      </c>
      <c r="AC21" s="11"/>
      <c r="AD21" s="12"/>
      <c r="AE21" s="12">
        <v>8</v>
      </c>
      <c r="AF21" s="180">
        <v>9.5</v>
      </c>
      <c r="AG21" s="180">
        <v>9.5</v>
      </c>
      <c r="AH21" s="180">
        <v>9.5</v>
      </c>
      <c r="AI21" s="180">
        <v>9.5</v>
      </c>
      <c r="AJ21" s="12">
        <v>3</v>
      </c>
      <c r="AK21" s="12"/>
      <c r="AL21" s="16">
        <f t="shared" si="5"/>
        <v>118.5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76" t="s">
        <v>143</v>
      </c>
      <c r="D22" s="32" t="s">
        <v>146</v>
      </c>
      <c r="E22" s="51"/>
      <c r="F22" s="31"/>
      <c r="G22" s="10"/>
      <c r="H22" s="11"/>
      <c r="I22" s="12"/>
      <c r="J22" s="180"/>
      <c r="K22" s="180">
        <v>9</v>
      </c>
      <c r="L22" s="180">
        <v>9</v>
      </c>
      <c r="M22" s="180">
        <v>7.5</v>
      </c>
      <c r="N22" s="180">
        <v>5</v>
      </c>
      <c r="O22" s="11"/>
      <c r="P22" s="12"/>
      <c r="Q22" s="180"/>
      <c r="R22" s="180"/>
      <c r="S22" s="180"/>
      <c r="T22" s="10"/>
      <c r="U22" s="180"/>
      <c r="V22" s="10"/>
      <c r="W22" s="12"/>
      <c r="X22" s="180"/>
      <c r="Y22" s="180">
        <v>9.5</v>
      </c>
      <c r="Z22" s="180">
        <v>8.5</v>
      </c>
      <c r="AA22" s="180">
        <v>5</v>
      </c>
      <c r="AB22" s="180">
        <v>9.5</v>
      </c>
      <c r="AC22" s="10"/>
      <c r="AD22" s="12"/>
      <c r="AE22" s="11"/>
      <c r="AF22" s="180">
        <v>9.5</v>
      </c>
      <c r="AG22" s="180">
        <v>9.5</v>
      </c>
      <c r="AH22" s="180">
        <v>9.5</v>
      </c>
      <c r="AI22" s="180">
        <v>9.5</v>
      </c>
      <c r="AJ22" s="10">
        <v>3</v>
      </c>
      <c r="AK22" s="10"/>
      <c r="AL22" s="16">
        <f t="shared" si="5"/>
        <v>104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172" t="s">
        <v>126</v>
      </c>
      <c r="D24" s="191" t="s">
        <v>144</v>
      </c>
      <c r="E24" s="190" t="s">
        <v>153</v>
      </c>
      <c r="F24" s="192" t="s">
        <v>154</v>
      </c>
      <c r="G24" s="10"/>
      <c r="H24" s="11"/>
      <c r="I24" s="12"/>
      <c r="J24" s="181">
        <v>10</v>
      </c>
      <c r="K24" s="181"/>
      <c r="L24" s="181">
        <v>6.5</v>
      </c>
      <c r="M24" s="181">
        <v>9.5</v>
      </c>
      <c r="N24" s="181"/>
      <c r="O24" s="11"/>
      <c r="P24" s="12"/>
      <c r="Q24" s="187">
        <v>8</v>
      </c>
      <c r="R24" s="187">
        <v>10.5</v>
      </c>
      <c r="S24" s="187">
        <v>11.5</v>
      </c>
      <c r="T24" s="10">
        <v>7.5</v>
      </c>
      <c r="U24" s="187">
        <v>11</v>
      </c>
      <c r="V24" s="10">
        <v>10</v>
      </c>
      <c r="W24" s="12">
        <v>2.5</v>
      </c>
      <c r="X24" s="187">
        <v>11.5</v>
      </c>
      <c r="Y24" s="187">
        <v>4</v>
      </c>
      <c r="Z24" s="192"/>
      <c r="AA24" s="192"/>
      <c r="AB24" s="192"/>
      <c r="AC24" s="10"/>
      <c r="AD24" s="12"/>
      <c r="AE24" s="12"/>
      <c r="AF24" s="192"/>
      <c r="AG24" s="192"/>
      <c r="AH24" s="192"/>
      <c r="AI24" s="192"/>
      <c r="AJ24" s="10"/>
      <c r="AK24" s="10"/>
      <c r="AL24" s="16">
        <f t="shared" si="5"/>
        <v>102.5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68" t="s">
        <v>117</v>
      </c>
      <c r="D25" s="191" t="s">
        <v>144</v>
      </c>
      <c r="E25" s="190" t="s">
        <v>153</v>
      </c>
      <c r="F25" s="192" t="s">
        <v>154</v>
      </c>
      <c r="G25" s="10"/>
      <c r="H25" s="11"/>
      <c r="I25" s="12"/>
      <c r="J25" s="181">
        <v>10</v>
      </c>
      <c r="K25" s="181">
        <v>10</v>
      </c>
      <c r="L25" s="181">
        <v>6.5</v>
      </c>
      <c r="M25" s="181">
        <v>9.5</v>
      </c>
      <c r="N25" s="181"/>
      <c r="O25" s="11"/>
      <c r="P25" s="12"/>
      <c r="Q25" s="187">
        <v>8</v>
      </c>
      <c r="R25" s="187">
        <v>10.5</v>
      </c>
      <c r="S25" s="187">
        <v>11.5</v>
      </c>
      <c r="T25" s="10">
        <v>7.5</v>
      </c>
      <c r="U25" s="187">
        <v>11</v>
      </c>
      <c r="V25" s="10">
        <v>10</v>
      </c>
      <c r="W25" s="12">
        <v>2.5</v>
      </c>
      <c r="X25" s="187">
        <v>11.5</v>
      </c>
      <c r="Y25" s="187">
        <v>4</v>
      </c>
      <c r="Z25" s="192"/>
      <c r="AA25" s="192"/>
      <c r="AB25" s="192"/>
      <c r="AC25" s="11"/>
      <c r="AD25" s="12"/>
      <c r="AE25" s="11"/>
      <c r="AF25" s="192"/>
      <c r="AG25" s="192"/>
      <c r="AH25" s="192"/>
      <c r="AI25" s="192"/>
      <c r="AJ25" s="11"/>
      <c r="AK25" s="11"/>
      <c r="AL25" s="16">
        <f t="shared" si="5"/>
        <v>112.5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15" t="s">
        <v>135</v>
      </c>
      <c r="D26" s="191" t="s">
        <v>144</v>
      </c>
      <c r="E26" s="190" t="s">
        <v>153</v>
      </c>
      <c r="F26" s="192" t="s">
        <v>154</v>
      </c>
      <c r="G26" s="10"/>
      <c r="H26" s="11"/>
      <c r="I26" s="12"/>
      <c r="J26" s="181">
        <v>10</v>
      </c>
      <c r="K26" s="181">
        <v>10</v>
      </c>
      <c r="L26" s="181">
        <v>6.5</v>
      </c>
      <c r="M26" s="181">
        <v>9.5</v>
      </c>
      <c r="N26" s="181"/>
      <c r="O26" s="11"/>
      <c r="P26" s="12"/>
      <c r="Q26" s="187">
        <v>8</v>
      </c>
      <c r="R26" s="187">
        <v>10.5</v>
      </c>
      <c r="S26" s="187">
        <v>11.5</v>
      </c>
      <c r="T26" s="10">
        <v>7.5</v>
      </c>
      <c r="U26" s="187">
        <v>11</v>
      </c>
      <c r="V26" s="10">
        <v>10</v>
      </c>
      <c r="W26" s="12">
        <v>2.5</v>
      </c>
      <c r="X26" s="187">
        <v>11.5</v>
      </c>
      <c r="Y26" s="187">
        <v>4</v>
      </c>
      <c r="Z26" s="192"/>
      <c r="AA26" s="192"/>
      <c r="AB26" s="192"/>
      <c r="AC26" s="10"/>
      <c r="AD26" s="12"/>
      <c r="AE26" s="11"/>
      <c r="AF26" s="192"/>
      <c r="AG26" s="192"/>
      <c r="AH26" s="192"/>
      <c r="AI26" s="192"/>
      <c r="AJ26" s="10"/>
      <c r="AK26" s="10"/>
      <c r="AL26" s="16">
        <f t="shared" si="5"/>
        <v>112.5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115" t="s">
        <v>136</v>
      </c>
      <c r="D27" s="191" t="s">
        <v>144</v>
      </c>
      <c r="E27" s="190" t="s">
        <v>153</v>
      </c>
      <c r="F27" s="192" t="s">
        <v>154</v>
      </c>
      <c r="G27" s="10"/>
      <c r="H27" s="11"/>
      <c r="I27" s="12"/>
      <c r="J27" s="181">
        <v>10</v>
      </c>
      <c r="K27" s="181">
        <v>10</v>
      </c>
      <c r="L27" s="181">
        <v>6.5</v>
      </c>
      <c r="M27" s="181">
        <v>9.5</v>
      </c>
      <c r="N27" s="181"/>
      <c r="O27" s="11"/>
      <c r="P27" s="12"/>
      <c r="Q27" s="187">
        <v>8</v>
      </c>
      <c r="R27" s="187">
        <v>10.5</v>
      </c>
      <c r="S27" s="187">
        <v>11.5</v>
      </c>
      <c r="T27" s="10">
        <v>7.5</v>
      </c>
      <c r="U27" s="187">
        <v>11</v>
      </c>
      <c r="V27" s="10"/>
      <c r="W27" s="12"/>
      <c r="X27" s="187"/>
      <c r="Y27" s="187"/>
      <c r="Z27" s="192"/>
      <c r="AA27" s="192"/>
      <c r="AB27" s="192"/>
      <c r="AC27" s="10"/>
      <c r="AD27" s="12"/>
      <c r="AE27" s="11"/>
      <c r="AF27" s="192"/>
      <c r="AG27" s="192"/>
      <c r="AH27" s="192"/>
      <c r="AI27" s="192"/>
      <c r="AJ27" s="10"/>
      <c r="AK27" s="10"/>
      <c r="AL27" s="16">
        <f t="shared" si="5"/>
        <v>84.5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">
      <c r="A29" s="6"/>
      <c r="B29" s="38"/>
      <c r="C29" s="167" t="s">
        <v>113</v>
      </c>
      <c r="D29" s="193" t="s">
        <v>151</v>
      </c>
      <c r="E29" s="189" t="s">
        <v>152</v>
      </c>
      <c r="F29" s="194" t="s">
        <v>155</v>
      </c>
      <c r="G29" s="10"/>
      <c r="H29" s="11"/>
      <c r="I29" s="12"/>
      <c r="J29" s="184">
        <v>10</v>
      </c>
      <c r="K29" s="184">
        <v>10</v>
      </c>
      <c r="L29" s="184">
        <v>10</v>
      </c>
      <c r="M29" s="184">
        <v>10</v>
      </c>
      <c r="N29" s="184">
        <v>10</v>
      </c>
      <c r="O29" s="11">
        <v>10</v>
      </c>
      <c r="P29" s="12"/>
      <c r="Q29" s="184">
        <v>10</v>
      </c>
      <c r="R29" s="184">
        <v>10</v>
      </c>
      <c r="S29" s="184">
        <v>10</v>
      </c>
      <c r="T29" s="11">
        <v>9</v>
      </c>
      <c r="U29" s="184">
        <v>10</v>
      </c>
      <c r="V29" s="11">
        <v>10</v>
      </c>
      <c r="W29" s="12"/>
      <c r="X29" s="186">
        <v>10</v>
      </c>
      <c r="Y29" s="186">
        <v>10</v>
      </c>
      <c r="Z29" s="186">
        <v>10</v>
      </c>
      <c r="AA29" s="184">
        <v>10</v>
      </c>
      <c r="AB29" s="184"/>
      <c r="AC29" s="11">
        <v>10</v>
      </c>
      <c r="AD29" s="12">
        <v>10</v>
      </c>
      <c r="AE29" s="11">
        <v>10</v>
      </c>
      <c r="AF29" s="184">
        <v>10</v>
      </c>
      <c r="AG29" s="194">
        <v>11</v>
      </c>
      <c r="AH29" s="194">
        <v>12</v>
      </c>
      <c r="AI29" s="194">
        <v>10</v>
      </c>
      <c r="AJ29" s="11">
        <v>10</v>
      </c>
      <c r="AK29" s="11"/>
      <c r="AL29" s="16">
        <f t="shared" si="5"/>
        <v>242</v>
      </c>
      <c r="AM29" s="17">
        <v>2510</v>
      </c>
      <c r="AN29" s="18">
        <v>2010</v>
      </c>
      <c r="AO29" s="18"/>
      <c r="AP29" s="18"/>
      <c r="AQ29" s="18"/>
      <c r="AR29" s="18"/>
      <c r="AS29" s="18">
        <f t="shared" si="6"/>
        <v>4520</v>
      </c>
    </row>
    <row r="30" spans="1:45" ht="19" x14ac:dyDescent="0.2">
      <c r="A30" s="6"/>
      <c r="B30" s="38"/>
      <c r="C30" s="163" t="s">
        <v>85</v>
      </c>
      <c r="D30" s="193" t="s">
        <v>151</v>
      </c>
      <c r="E30" s="189" t="s">
        <v>152</v>
      </c>
      <c r="F30" s="194" t="s">
        <v>155</v>
      </c>
      <c r="G30" s="10"/>
      <c r="H30" s="11"/>
      <c r="I30" s="12"/>
      <c r="J30" s="184">
        <v>10</v>
      </c>
      <c r="K30" s="184">
        <v>10</v>
      </c>
      <c r="L30" s="184">
        <v>10</v>
      </c>
      <c r="M30" s="184">
        <v>10</v>
      </c>
      <c r="N30" s="184">
        <v>10</v>
      </c>
      <c r="O30" s="11">
        <v>10</v>
      </c>
      <c r="P30" s="12"/>
      <c r="Q30" s="184">
        <v>10</v>
      </c>
      <c r="R30" s="184">
        <v>10</v>
      </c>
      <c r="S30" s="184">
        <v>10</v>
      </c>
      <c r="T30" s="10">
        <v>9</v>
      </c>
      <c r="U30" s="184">
        <v>10</v>
      </c>
      <c r="V30" s="10">
        <v>10</v>
      </c>
      <c r="W30" s="11"/>
      <c r="X30" s="186"/>
      <c r="Y30" s="186">
        <v>10</v>
      </c>
      <c r="Z30" s="186">
        <v>10</v>
      </c>
      <c r="AA30" s="184">
        <v>10</v>
      </c>
      <c r="AB30" s="184"/>
      <c r="AC30" s="10"/>
      <c r="AD30" s="12"/>
      <c r="AE30" s="11"/>
      <c r="AF30" s="194"/>
      <c r="AG30" s="194">
        <v>11</v>
      </c>
      <c r="AH30" s="194">
        <v>12</v>
      </c>
      <c r="AI30" s="194">
        <v>10</v>
      </c>
      <c r="AJ30" s="11">
        <v>10</v>
      </c>
      <c r="AK30" s="10"/>
      <c r="AL30" s="16">
        <f t="shared" si="5"/>
        <v>192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">
      <c r="A31" s="6"/>
      <c r="B31" s="38"/>
      <c r="C31" s="163" t="s">
        <v>86</v>
      </c>
      <c r="D31" s="193" t="s">
        <v>151</v>
      </c>
      <c r="E31" s="189" t="s">
        <v>152</v>
      </c>
      <c r="F31" s="194" t="s">
        <v>155</v>
      </c>
      <c r="G31" s="10"/>
      <c r="H31" s="11"/>
      <c r="I31" s="12"/>
      <c r="J31" s="184">
        <v>10</v>
      </c>
      <c r="K31" s="184">
        <v>10</v>
      </c>
      <c r="L31" s="184">
        <v>10</v>
      </c>
      <c r="M31" s="184">
        <v>10</v>
      </c>
      <c r="N31" s="184">
        <v>10</v>
      </c>
      <c r="O31" s="11">
        <v>10</v>
      </c>
      <c r="P31" s="12"/>
      <c r="Q31" s="184">
        <v>10</v>
      </c>
      <c r="R31" s="184">
        <v>10</v>
      </c>
      <c r="S31" s="184">
        <v>10</v>
      </c>
      <c r="T31" s="10">
        <v>9</v>
      </c>
      <c r="U31" s="184">
        <v>10</v>
      </c>
      <c r="V31" s="10">
        <v>10</v>
      </c>
      <c r="W31" s="12"/>
      <c r="X31" s="186"/>
      <c r="Y31" s="186">
        <v>10</v>
      </c>
      <c r="Z31" s="186">
        <v>10</v>
      </c>
      <c r="AA31" s="184">
        <v>10</v>
      </c>
      <c r="AB31" s="184"/>
      <c r="AC31" s="10"/>
      <c r="AD31" s="12"/>
      <c r="AE31" s="11"/>
      <c r="AF31" s="194"/>
      <c r="AG31" s="194">
        <v>11</v>
      </c>
      <c r="AH31" s="194">
        <v>12</v>
      </c>
      <c r="AI31" s="194">
        <v>10</v>
      </c>
      <c r="AJ31" s="11">
        <v>10</v>
      </c>
      <c r="AK31" s="10"/>
      <c r="AL31" s="16">
        <f t="shared" si="5"/>
        <v>192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80" t="s">
        <v>73</v>
      </c>
      <c r="D33" s="189" t="s">
        <v>152</v>
      </c>
      <c r="E33" s="195" t="s">
        <v>156</v>
      </c>
      <c r="F33" s="32"/>
      <c r="G33" s="10"/>
      <c r="H33" s="11"/>
      <c r="I33" s="12"/>
      <c r="J33" s="186"/>
      <c r="K33" s="186"/>
      <c r="L33" s="186"/>
      <c r="M33" s="180">
        <v>10</v>
      </c>
      <c r="N33" s="180">
        <v>10</v>
      </c>
      <c r="O33" s="11">
        <v>9</v>
      </c>
      <c r="P33" s="12"/>
      <c r="Q33" s="180">
        <v>10</v>
      </c>
      <c r="R33" s="180"/>
      <c r="S33" s="180"/>
      <c r="T33" s="10"/>
      <c r="U33" s="180"/>
      <c r="V33" s="10"/>
      <c r="W33" s="12"/>
      <c r="X33" s="180"/>
      <c r="Y33" s="180"/>
      <c r="Z33" s="180">
        <v>10</v>
      </c>
      <c r="AA33" s="180">
        <v>10</v>
      </c>
      <c r="AB33" s="180"/>
      <c r="AC33" s="10"/>
      <c r="AD33" s="12"/>
      <c r="AE33" s="11"/>
      <c r="AF33" s="180">
        <v>10</v>
      </c>
      <c r="AG33" s="180">
        <v>10</v>
      </c>
      <c r="AH33" s="180"/>
      <c r="AI33" s="180">
        <v>10</v>
      </c>
      <c r="AJ33" s="10"/>
      <c r="AK33" s="10"/>
      <c r="AL33" s="16">
        <f t="shared" si="5"/>
        <v>89</v>
      </c>
      <c r="AM33" s="17"/>
      <c r="AN33" s="18"/>
      <c r="AO33" s="18">
        <v>1510</v>
      </c>
      <c r="AP33" s="18"/>
      <c r="AQ33" s="18"/>
      <c r="AR33" s="18"/>
      <c r="AS33" s="18">
        <f t="shared" si="6"/>
        <v>1510</v>
      </c>
    </row>
    <row r="34" spans="1:45" ht="19" x14ac:dyDescent="0.25">
      <c r="A34" s="6"/>
      <c r="B34" s="38"/>
      <c r="C34" s="80" t="s">
        <v>127</v>
      </c>
      <c r="D34" s="189" t="s">
        <v>152</v>
      </c>
      <c r="E34" s="195" t="s">
        <v>156</v>
      </c>
      <c r="F34" s="32"/>
      <c r="G34" s="10"/>
      <c r="H34" s="11"/>
      <c r="I34" s="12"/>
      <c r="J34" s="186"/>
      <c r="K34" s="186"/>
      <c r="L34" s="186"/>
      <c r="M34" s="180">
        <v>10</v>
      </c>
      <c r="N34" s="180">
        <v>10</v>
      </c>
      <c r="O34" s="11">
        <v>9</v>
      </c>
      <c r="P34" s="12"/>
      <c r="Q34" s="180">
        <v>10</v>
      </c>
      <c r="R34" s="180"/>
      <c r="S34" s="180"/>
      <c r="T34" s="11"/>
      <c r="U34" s="180"/>
      <c r="V34" s="11"/>
      <c r="W34" s="12"/>
      <c r="X34" s="180"/>
      <c r="Y34" s="180"/>
      <c r="Z34" s="180">
        <v>10</v>
      </c>
      <c r="AA34" s="180">
        <v>10</v>
      </c>
      <c r="AB34" s="180"/>
      <c r="AC34" s="11"/>
      <c r="AD34" s="12"/>
      <c r="AE34" s="11"/>
      <c r="AF34" s="180">
        <v>10</v>
      </c>
      <c r="AG34" s="180">
        <v>10</v>
      </c>
      <c r="AH34" s="180"/>
      <c r="AI34" s="180">
        <v>10</v>
      </c>
      <c r="AJ34" s="11"/>
      <c r="AK34" s="11"/>
      <c r="AL34" s="16">
        <f t="shared" si="5"/>
        <v>89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80" t="s">
        <v>74</v>
      </c>
      <c r="D35" s="189" t="s">
        <v>152</v>
      </c>
      <c r="E35" s="195" t="s">
        <v>156</v>
      </c>
      <c r="F35" s="32"/>
      <c r="G35" s="10"/>
      <c r="H35" s="11"/>
      <c r="I35" s="12"/>
      <c r="J35" s="186"/>
      <c r="K35" s="186"/>
      <c r="L35" s="186"/>
      <c r="M35" s="180">
        <v>10</v>
      </c>
      <c r="N35" s="180">
        <v>10</v>
      </c>
      <c r="O35" s="11">
        <v>9</v>
      </c>
      <c r="P35" s="12"/>
      <c r="Q35" s="180">
        <v>10</v>
      </c>
      <c r="R35" s="180"/>
      <c r="S35" s="180"/>
      <c r="T35" s="12"/>
      <c r="U35" s="180"/>
      <c r="V35" s="11"/>
      <c r="W35" s="12"/>
      <c r="X35" s="180"/>
      <c r="Y35" s="180"/>
      <c r="Z35" s="180">
        <v>10</v>
      </c>
      <c r="AA35" s="180">
        <v>10</v>
      </c>
      <c r="AB35" s="180"/>
      <c r="AC35" s="11"/>
      <c r="AD35" s="12"/>
      <c r="AE35" s="12"/>
      <c r="AF35" s="180">
        <v>10</v>
      </c>
      <c r="AG35" s="180">
        <v>10</v>
      </c>
      <c r="AH35" s="180"/>
      <c r="AI35" s="180">
        <v>10</v>
      </c>
      <c r="AJ35" s="12"/>
      <c r="AK35" s="12"/>
      <c r="AL35" s="16">
        <f t="shared" si="5"/>
        <v>89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80" t="s">
        <v>41</v>
      </c>
      <c r="D36" s="189" t="s">
        <v>152</v>
      </c>
      <c r="E36" s="195" t="s">
        <v>156</v>
      </c>
      <c r="F36" s="32"/>
      <c r="G36" s="10"/>
      <c r="H36" s="11"/>
      <c r="I36" s="12"/>
      <c r="J36" s="186" t="s">
        <v>93</v>
      </c>
      <c r="K36" s="186" t="s">
        <v>93</v>
      </c>
      <c r="L36" s="186" t="s">
        <v>93</v>
      </c>
      <c r="M36" s="180" t="s">
        <v>93</v>
      </c>
      <c r="N36" s="180" t="s">
        <v>93</v>
      </c>
      <c r="O36" s="11"/>
      <c r="P36" s="12"/>
      <c r="Q36" s="180" t="s">
        <v>93</v>
      </c>
      <c r="R36" s="180" t="s">
        <v>93</v>
      </c>
      <c r="S36" s="180" t="s">
        <v>93</v>
      </c>
      <c r="T36" s="11" t="s">
        <v>93</v>
      </c>
      <c r="U36" s="180" t="s">
        <v>93</v>
      </c>
      <c r="V36" s="11"/>
      <c r="W36" s="12"/>
      <c r="X36" s="180" t="s">
        <v>93</v>
      </c>
      <c r="Y36" s="180" t="s">
        <v>93</v>
      </c>
      <c r="Z36" s="180" t="s">
        <v>93</v>
      </c>
      <c r="AA36" s="180" t="s">
        <v>93</v>
      </c>
      <c r="AB36" s="180" t="s">
        <v>93</v>
      </c>
      <c r="AC36" s="11"/>
      <c r="AD36" s="12"/>
      <c r="AE36" s="11"/>
      <c r="AF36" s="180" t="s">
        <v>93</v>
      </c>
      <c r="AG36" s="180" t="s">
        <v>93</v>
      </c>
      <c r="AH36" s="180" t="s">
        <v>93</v>
      </c>
      <c r="AI36" s="180" t="s">
        <v>93</v>
      </c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111">
        <v>46161</v>
      </c>
      <c r="AO47" s="114">
        <v>46162</v>
      </c>
      <c r="AP47" s="114">
        <v>46163</v>
      </c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3293</v>
      </c>
      <c r="AM48" s="24"/>
      <c r="AN48" s="24"/>
      <c r="AO48" s="24"/>
      <c r="AP48" s="24"/>
      <c r="AQ48" s="24"/>
      <c r="AR48" s="24"/>
      <c r="AS48" s="26">
        <f>SUM(AS5:AS46)</f>
        <v>10790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29:AE31 AJ29:AK31 G32:AK46">
    <cfRule type="expression" dxfId="30" priority="6">
      <formula>OR(G$3="Sa",G$3="So")</formula>
    </cfRule>
  </conditionalFormatting>
  <conditionalFormatting sqref="G3:AK16 G17:T17 V17:AK17 F24:F27 G18:AK28">
    <cfRule type="expression" dxfId="28" priority="4">
      <formula>OR(F$3="Sa",F$3="So")</formula>
    </cfRule>
  </conditionalFormatting>
  <conditionalFormatting sqref="AF29">
    <cfRule type="expression" dxfId="26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F24:F27 G18:AK28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zoomScale="75" zoomScaleNormal="55" workbookViewId="0">
      <pane xSplit="3" topLeftCell="D1" activePane="topRight" state="frozen"/>
      <selection pane="topRight" activeCell="F43" sqref="F4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203" t="str">
        <f>TEXT(C2,"MMMM")</f>
        <v>Juni</v>
      </c>
      <c r="E2" s="203"/>
      <c r="F2" s="204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13" t="s">
        <v>29</v>
      </c>
      <c r="AL2" s="208" t="s">
        <v>0</v>
      </c>
      <c r="AM2" s="208"/>
      <c r="AN2" s="208"/>
      <c r="AO2" s="208"/>
      <c r="AP2" s="208"/>
      <c r="AQ2" s="208"/>
      <c r="AR2" s="208"/>
    </row>
    <row r="3" spans="1:44" ht="15.75" customHeight="1" x14ac:dyDescent="0.2">
      <c r="A3" s="6"/>
      <c r="B3" s="41"/>
      <c r="C3" s="201" t="s">
        <v>2</v>
      </c>
      <c r="D3" s="209" t="s">
        <v>37</v>
      </c>
      <c r="E3" s="209" t="s">
        <v>3</v>
      </c>
      <c r="F3" s="209" t="s">
        <v>3</v>
      </c>
      <c r="G3" s="85" t="str">
        <f>TEXT(G4,"TTT")</f>
        <v>Mo</v>
      </c>
      <c r="H3" s="86" t="str">
        <f>TEXT(H4,"TTT")</f>
        <v>Di</v>
      </c>
      <c r="I3" s="86" t="str">
        <f t="shared" ref="I3:AJ3" si="2">TEXT(I4,"TTT")</f>
        <v>Mi</v>
      </c>
      <c r="J3" s="86" t="str">
        <f t="shared" si="2"/>
        <v>Do</v>
      </c>
      <c r="K3" s="86" t="str">
        <f t="shared" si="2"/>
        <v>Fr</v>
      </c>
      <c r="L3" s="86" t="str">
        <f t="shared" si="2"/>
        <v>Sa</v>
      </c>
      <c r="M3" s="86" t="str">
        <f t="shared" si="2"/>
        <v>So</v>
      </c>
      <c r="N3" s="86" t="str">
        <f t="shared" si="2"/>
        <v>Mo</v>
      </c>
      <c r="O3" s="86" t="str">
        <f t="shared" si="2"/>
        <v>Di</v>
      </c>
      <c r="P3" s="86" t="str">
        <f t="shared" si="2"/>
        <v>Mi</v>
      </c>
      <c r="Q3" s="86" t="str">
        <f t="shared" si="2"/>
        <v>Do</v>
      </c>
      <c r="R3" s="86" t="str">
        <f t="shared" si="2"/>
        <v>Fr</v>
      </c>
      <c r="S3" s="86" t="str">
        <f t="shared" si="2"/>
        <v>Sa</v>
      </c>
      <c r="T3" s="86" t="str">
        <f t="shared" si="2"/>
        <v>So</v>
      </c>
      <c r="U3" s="86" t="str">
        <f t="shared" si="2"/>
        <v>Mo</v>
      </c>
      <c r="V3" s="86" t="str">
        <f t="shared" si="2"/>
        <v>Di</v>
      </c>
      <c r="W3" s="86" t="str">
        <f t="shared" si="2"/>
        <v>Mi</v>
      </c>
      <c r="X3" s="86" t="str">
        <f t="shared" si="2"/>
        <v>Do</v>
      </c>
      <c r="Y3" s="86" t="str">
        <f t="shared" si="2"/>
        <v>Fr</v>
      </c>
      <c r="Z3" s="86" t="str">
        <f t="shared" si="2"/>
        <v>Sa</v>
      </c>
      <c r="AA3" s="86" t="str">
        <f t="shared" si="2"/>
        <v>So</v>
      </c>
      <c r="AB3" s="86" t="str">
        <f t="shared" si="2"/>
        <v>Mo</v>
      </c>
      <c r="AC3" s="86" t="str">
        <f t="shared" si="2"/>
        <v>Di</v>
      </c>
      <c r="AD3" s="86" t="str">
        <f t="shared" si="2"/>
        <v>Mi</v>
      </c>
      <c r="AE3" s="86" t="str">
        <f t="shared" si="2"/>
        <v>Do</v>
      </c>
      <c r="AF3" s="86" t="str">
        <f t="shared" si="2"/>
        <v>Fr</v>
      </c>
      <c r="AG3" s="86" t="str">
        <f t="shared" si="2"/>
        <v>Sa</v>
      </c>
      <c r="AH3" s="86" t="str">
        <f t="shared" si="2"/>
        <v>So</v>
      </c>
      <c r="AI3" s="86" t="str">
        <f t="shared" si="2"/>
        <v>Mo</v>
      </c>
      <c r="AJ3" s="90" t="str">
        <f t="shared" si="2"/>
        <v>Di</v>
      </c>
      <c r="AK3" s="213"/>
      <c r="AL3" s="202" t="s">
        <v>31</v>
      </c>
      <c r="AM3" s="202" t="s">
        <v>30</v>
      </c>
      <c r="AN3" s="202" t="s">
        <v>32</v>
      </c>
      <c r="AO3" s="202" t="s">
        <v>33</v>
      </c>
      <c r="AP3" s="202" t="s">
        <v>56</v>
      </c>
      <c r="AQ3" s="202" t="s">
        <v>59</v>
      </c>
      <c r="AR3" s="202" t="s">
        <v>1</v>
      </c>
    </row>
    <row r="4" spans="1:44" s="3" customFormat="1" ht="23.25" customHeight="1" x14ac:dyDescent="0.2">
      <c r="A4" s="9"/>
      <c r="B4" s="42"/>
      <c r="C4" s="201"/>
      <c r="D4" s="209"/>
      <c r="E4" s="209"/>
      <c r="F4" s="209"/>
      <c r="G4" s="87">
        <f>$C$2</f>
        <v>46174</v>
      </c>
      <c r="H4" s="87">
        <f>G4+1</f>
        <v>46175</v>
      </c>
      <c r="I4" s="87">
        <f t="shared" ref="I4:AJ4" si="3">H4+1</f>
        <v>46176</v>
      </c>
      <c r="J4" s="87">
        <f t="shared" si="3"/>
        <v>46177</v>
      </c>
      <c r="K4" s="87">
        <f t="shared" si="3"/>
        <v>46178</v>
      </c>
      <c r="L4" s="87">
        <f t="shared" si="3"/>
        <v>46179</v>
      </c>
      <c r="M4" s="87">
        <f t="shared" si="3"/>
        <v>46180</v>
      </c>
      <c r="N4" s="87">
        <f t="shared" si="3"/>
        <v>46181</v>
      </c>
      <c r="O4" s="87">
        <f t="shared" si="3"/>
        <v>46182</v>
      </c>
      <c r="P4" s="87">
        <f t="shared" si="3"/>
        <v>46183</v>
      </c>
      <c r="Q4" s="87">
        <f t="shared" si="3"/>
        <v>46184</v>
      </c>
      <c r="R4" s="87">
        <f t="shared" si="3"/>
        <v>46185</v>
      </c>
      <c r="S4" s="87">
        <f t="shared" si="3"/>
        <v>46186</v>
      </c>
      <c r="T4" s="87">
        <f t="shared" si="3"/>
        <v>46187</v>
      </c>
      <c r="U4" s="87">
        <f t="shared" si="3"/>
        <v>46188</v>
      </c>
      <c r="V4" s="87">
        <f t="shared" si="3"/>
        <v>46189</v>
      </c>
      <c r="W4" s="87">
        <f t="shared" si="3"/>
        <v>46190</v>
      </c>
      <c r="X4" s="87">
        <f t="shared" si="3"/>
        <v>46191</v>
      </c>
      <c r="Y4" s="87">
        <f t="shared" si="3"/>
        <v>46192</v>
      </c>
      <c r="Z4" s="87">
        <f t="shared" si="3"/>
        <v>46193</v>
      </c>
      <c r="AA4" s="87">
        <f t="shared" si="3"/>
        <v>46194</v>
      </c>
      <c r="AB4" s="87">
        <f t="shared" si="3"/>
        <v>46195</v>
      </c>
      <c r="AC4" s="87">
        <f t="shared" si="3"/>
        <v>46196</v>
      </c>
      <c r="AD4" s="87">
        <f t="shared" si="3"/>
        <v>46197</v>
      </c>
      <c r="AE4" s="87">
        <f t="shared" si="3"/>
        <v>46198</v>
      </c>
      <c r="AF4" s="87">
        <f t="shared" si="3"/>
        <v>46199</v>
      </c>
      <c r="AG4" s="87">
        <f t="shared" si="3"/>
        <v>46200</v>
      </c>
      <c r="AH4" s="87">
        <f t="shared" si="3"/>
        <v>46201</v>
      </c>
      <c r="AI4" s="87">
        <f t="shared" si="3"/>
        <v>46202</v>
      </c>
      <c r="AJ4" s="90">
        <f t="shared" si="3"/>
        <v>46203</v>
      </c>
      <c r="AK4" s="213"/>
      <c r="AL4" s="202"/>
      <c r="AM4" s="202" t="s">
        <v>28</v>
      </c>
      <c r="AN4" s="202"/>
      <c r="AO4" s="202"/>
      <c r="AP4" s="202"/>
      <c r="AQ4" s="202"/>
      <c r="AR4" s="202"/>
    </row>
    <row r="5" spans="1:44" ht="19" x14ac:dyDescent="0.25">
      <c r="A5" s="6"/>
      <c r="B5" s="38"/>
      <c r="C5" s="164" t="s">
        <v>4</v>
      </c>
      <c r="D5" s="51"/>
      <c r="E5" s="69" t="s">
        <v>157</v>
      </c>
      <c r="F5" s="32"/>
      <c r="G5" s="57"/>
      <c r="H5" s="57"/>
      <c r="I5" s="57"/>
      <c r="J5" s="12"/>
      <c r="K5" s="57"/>
      <c r="L5" s="12"/>
      <c r="M5" s="12"/>
      <c r="N5" s="57"/>
      <c r="O5" s="57"/>
      <c r="P5" s="57"/>
      <c r="Q5" s="57"/>
      <c r="R5" s="57"/>
      <c r="S5" s="11"/>
      <c r="T5" s="11"/>
      <c r="U5" s="57"/>
      <c r="V5" s="57"/>
      <c r="W5" s="57"/>
      <c r="X5" s="57"/>
      <c r="Y5" s="57"/>
      <c r="Z5" s="12"/>
      <c r="AA5" s="12"/>
      <c r="AB5" s="57"/>
      <c r="AC5" s="57"/>
      <c r="AD5" s="57"/>
      <c r="AE5" s="57"/>
      <c r="AF5" s="57"/>
      <c r="AG5" s="12"/>
      <c r="AH5" s="12"/>
      <c r="AI5" s="57"/>
      <c r="AJ5" s="57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80" t="s">
        <v>39</v>
      </c>
      <c r="D6" s="51"/>
      <c r="E6" s="69" t="s">
        <v>157</v>
      </c>
      <c r="F6" s="32"/>
      <c r="G6" s="57"/>
      <c r="H6" s="57"/>
      <c r="I6" s="57"/>
      <c r="J6" s="12"/>
      <c r="K6" s="57"/>
      <c r="L6" s="12"/>
      <c r="M6" s="12"/>
      <c r="N6" s="57"/>
      <c r="O6" s="57"/>
      <c r="P6" s="57"/>
      <c r="Q6" s="57"/>
      <c r="R6" s="57"/>
      <c r="S6" s="11"/>
      <c r="T6" s="11"/>
      <c r="U6" s="57"/>
      <c r="V6" s="57"/>
      <c r="W6" s="57"/>
      <c r="X6" s="57"/>
      <c r="Y6" s="57"/>
      <c r="Z6" s="12"/>
      <c r="AA6" s="12"/>
      <c r="AB6" s="57"/>
      <c r="AC6" s="57"/>
      <c r="AD6" s="57"/>
      <c r="AE6" s="57"/>
      <c r="AF6" s="57"/>
      <c r="AG6" s="12"/>
      <c r="AH6" s="12"/>
      <c r="AI6" s="57"/>
      <c r="AJ6" s="57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81" t="s">
        <v>5</v>
      </c>
      <c r="D8" s="32"/>
      <c r="E8" s="51"/>
      <c r="F8" s="31"/>
      <c r="G8" s="183">
        <v>8</v>
      </c>
      <c r="H8" s="183">
        <v>8</v>
      </c>
      <c r="I8" s="183">
        <v>8</v>
      </c>
      <c r="J8" s="11"/>
      <c r="K8" s="183">
        <v>6.5</v>
      </c>
      <c r="L8" s="11"/>
      <c r="M8" s="39"/>
      <c r="N8" s="183">
        <v>8</v>
      </c>
      <c r="O8" s="183">
        <v>8</v>
      </c>
      <c r="P8" s="183">
        <v>8</v>
      </c>
      <c r="Q8" s="183">
        <v>8</v>
      </c>
      <c r="R8" s="183">
        <v>6.5</v>
      </c>
      <c r="S8" s="39"/>
      <c r="T8" s="39"/>
      <c r="U8" s="183">
        <v>8</v>
      </c>
      <c r="V8" s="183">
        <v>8</v>
      </c>
      <c r="W8" s="183">
        <v>8</v>
      </c>
      <c r="X8" s="183">
        <v>8</v>
      </c>
      <c r="Y8" s="183">
        <v>6.5</v>
      </c>
      <c r="Z8" s="39"/>
      <c r="AA8" s="39"/>
      <c r="AB8" s="183">
        <v>8</v>
      </c>
      <c r="AC8" s="183">
        <v>8</v>
      </c>
      <c r="AD8" s="183">
        <v>8</v>
      </c>
      <c r="AE8" s="183">
        <v>8</v>
      </c>
      <c r="AF8" s="183">
        <v>6.5</v>
      </c>
      <c r="AG8" s="39"/>
      <c r="AH8" s="39"/>
      <c r="AI8" s="183">
        <v>8</v>
      </c>
      <c r="AJ8" s="18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80" t="s">
        <v>118</v>
      </c>
      <c r="D9" s="32"/>
      <c r="E9" s="51"/>
      <c r="F9" s="31"/>
      <c r="G9" s="183">
        <v>3.5</v>
      </c>
      <c r="H9" s="183">
        <v>3.5</v>
      </c>
      <c r="I9" s="183">
        <v>3.5</v>
      </c>
      <c r="J9" s="11"/>
      <c r="K9" s="183"/>
      <c r="L9" s="11"/>
      <c r="M9" s="39"/>
      <c r="N9" s="183">
        <v>3.5</v>
      </c>
      <c r="O9" s="183">
        <v>3.5</v>
      </c>
      <c r="P9" s="183">
        <v>3.5</v>
      </c>
      <c r="Q9" s="183">
        <v>3.5</v>
      </c>
      <c r="R9" s="183"/>
      <c r="S9" s="39"/>
      <c r="T9" s="39"/>
      <c r="U9" s="183">
        <v>3.5</v>
      </c>
      <c r="V9" s="183">
        <v>3.5</v>
      </c>
      <c r="W9" s="183">
        <v>3.5</v>
      </c>
      <c r="X9" s="183">
        <v>3.5</v>
      </c>
      <c r="Y9" s="183"/>
      <c r="Z9" s="39"/>
      <c r="AA9" s="39"/>
      <c r="AB9" s="183">
        <v>3.5</v>
      </c>
      <c r="AC9" s="183">
        <v>3.5</v>
      </c>
      <c r="AD9" s="183">
        <v>3.5</v>
      </c>
      <c r="AE9" s="183">
        <v>3.5</v>
      </c>
      <c r="AF9" s="183"/>
      <c r="AG9" s="39"/>
      <c r="AH9" s="39"/>
      <c r="AI9" s="183">
        <v>3.5</v>
      </c>
      <c r="AJ9" s="183">
        <v>3.5</v>
      </c>
      <c r="AK9" s="16">
        <f t="shared" si="4"/>
        <v>59.5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167" t="s">
        <v>142</v>
      </c>
      <c r="D11" s="32"/>
      <c r="E11" s="67"/>
      <c r="F11" s="31"/>
      <c r="G11" s="196"/>
      <c r="H11" s="196"/>
      <c r="I11" s="196"/>
      <c r="J11" s="12"/>
      <c r="K11" s="196"/>
      <c r="L11" s="12"/>
      <c r="M11" s="12"/>
      <c r="N11" s="196"/>
      <c r="O11" s="196"/>
      <c r="P11" s="196"/>
      <c r="Q11" s="196"/>
      <c r="R11" s="196"/>
      <c r="S11" s="13"/>
      <c r="T11" s="13"/>
      <c r="U11" s="196"/>
      <c r="V11" s="196"/>
      <c r="W11" s="196"/>
      <c r="X11" s="196"/>
      <c r="Y11" s="196"/>
      <c r="Z11" s="13"/>
      <c r="AA11" s="13"/>
      <c r="AB11" s="196"/>
      <c r="AC11" s="196"/>
      <c r="AD11" s="196"/>
      <c r="AE11" s="196"/>
      <c r="AF11" s="196"/>
      <c r="AG11" s="13"/>
      <c r="AH11" s="13"/>
      <c r="AI11" s="196"/>
      <c r="AJ11" s="196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80" t="s">
        <v>35</v>
      </c>
      <c r="D12" s="51"/>
      <c r="E12" s="67"/>
      <c r="F12" s="31"/>
      <c r="G12" s="196"/>
      <c r="H12" s="196"/>
      <c r="I12" s="196"/>
      <c r="J12" s="12"/>
      <c r="K12" s="196"/>
      <c r="L12" s="12"/>
      <c r="M12" s="12"/>
      <c r="N12" s="196"/>
      <c r="O12" s="196"/>
      <c r="P12" s="196"/>
      <c r="Q12" s="196"/>
      <c r="R12" s="196"/>
      <c r="S12" s="13"/>
      <c r="T12" s="13"/>
      <c r="U12" s="196"/>
      <c r="V12" s="196"/>
      <c r="W12" s="196"/>
      <c r="X12" s="196"/>
      <c r="Y12" s="196"/>
      <c r="Z12" s="13"/>
      <c r="AA12" s="13"/>
      <c r="AB12" s="196"/>
      <c r="AC12" s="196"/>
      <c r="AD12" s="196"/>
      <c r="AE12" s="196"/>
      <c r="AF12" s="196"/>
      <c r="AG12" s="13"/>
      <c r="AH12" s="13"/>
      <c r="AI12" s="196"/>
      <c r="AJ12" s="196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115" t="s">
        <v>106</v>
      </c>
      <c r="D13" s="32"/>
      <c r="E13" s="67"/>
      <c r="F13" s="31"/>
      <c r="G13" s="196"/>
      <c r="H13" s="196"/>
      <c r="I13" s="196"/>
      <c r="J13" s="12"/>
      <c r="K13" s="196"/>
      <c r="L13" s="12"/>
      <c r="M13" s="12"/>
      <c r="N13" s="196"/>
      <c r="O13" s="196"/>
      <c r="P13" s="196"/>
      <c r="Q13" s="196"/>
      <c r="R13" s="196"/>
      <c r="S13" s="13"/>
      <c r="T13" s="13"/>
      <c r="U13" s="196"/>
      <c r="V13" s="196"/>
      <c r="W13" s="196"/>
      <c r="X13" s="196"/>
      <c r="Y13" s="196"/>
      <c r="Z13" s="13"/>
      <c r="AA13" s="13"/>
      <c r="AB13" s="196"/>
      <c r="AC13" s="196"/>
      <c r="AD13" s="196"/>
      <c r="AE13" s="196"/>
      <c r="AF13" s="196"/>
      <c r="AG13" s="13"/>
      <c r="AH13" s="13"/>
      <c r="AI13" s="196"/>
      <c r="AJ13" s="196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115" t="s">
        <v>140</v>
      </c>
      <c r="D14" s="32"/>
      <c r="E14" s="67"/>
      <c r="F14" s="31"/>
      <c r="G14" s="196"/>
      <c r="H14" s="196"/>
      <c r="I14" s="196"/>
      <c r="J14" s="12"/>
      <c r="K14" s="196"/>
      <c r="L14" s="12"/>
      <c r="M14" s="12"/>
      <c r="N14" s="196"/>
      <c r="O14" s="196"/>
      <c r="P14" s="196"/>
      <c r="Q14" s="196"/>
      <c r="R14" s="196"/>
      <c r="S14" s="13"/>
      <c r="T14" s="13"/>
      <c r="U14" s="196"/>
      <c r="V14" s="196"/>
      <c r="W14" s="196"/>
      <c r="X14" s="196"/>
      <c r="Y14" s="196"/>
      <c r="Z14" s="13"/>
      <c r="AA14" s="13"/>
      <c r="AB14" s="196"/>
      <c r="AC14" s="196"/>
      <c r="AD14" s="196"/>
      <c r="AE14" s="196"/>
      <c r="AF14" s="196"/>
      <c r="AG14" s="13"/>
      <c r="AH14" s="13"/>
      <c r="AI14" s="196"/>
      <c r="AJ14" s="196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172" t="s">
        <v>126</v>
      </c>
      <c r="D15" s="32"/>
      <c r="E15" s="67"/>
      <c r="F15" s="31"/>
      <c r="G15" s="196"/>
      <c r="H15" s="196"/>
      <c r="I15" s="196"/>
      <c r="J15" s="12"/>
      <c r="K15" s="196"/>
      <c r="L15" s="12"/>
      <c r="M15" s="12"/>
      <c r="N15" s="196"/>
      <c r="O15" s="196"/>
      <c r="P15" s="196"/>
      <c r="Q15" s="196"/>
      <c r="R15" s="196"/>
      <c r="S15" s="13"/>
      <c r="T15" s="13"/>
      <c r="U15" s="196"/>
      <c r="V15" s="196"/>
      <c r="W15" s="196"/>
      <c r="X15" s="196"/>
      <c r="Y15" s="196"/>
      <c r="Z15" s="13"/>
      <c r="AA15" s="13"/>
      <c r="AB15" s="196"/>
      <c r="AC15" s="196"/>
      <c r="AD15" s="196"/>
      <c r="AE15" s="196"/>
      <c r="AF15" s="196"/>
      <c r="AG15" s="13"/>
      <c r="AH15" s="13"/>
      <c r="AI15" s="196"/>
      <c r="AJ15" s="196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7" t="s">
        <v>109</v>
      </c>
      <c r="D17" s="32"/>
      <c r="E17" s="67" t="s">
        <v>145</v>
      </c>
      <c r="F17" s="31"/>
      <c r="G17" s="197"/>
      <c r="H17" s="197"/>
      <c r="I17" s="197"/>
      <c r="J17" s="11"/>
      <c r="K17" s="197"/>
      <c r="L17" s="12"/>
      <c r="M17" s="12"/>
      <c r="N17" s="197"/>
      <c r="O17" s="197"/>
      <c r="P17" s="197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7" t="s">
        <v>134</v>
      </c>
      <c r="D18" s="32"/>
      <c r="E18" s="67" t="s">
        <v>145</v>
      </c>
      <c r="F18" s="31"/>
      <c r="G18" s="197"/>
      <c r="H18" s="197"/>
      <c r="I18" s="197"/>
      <c r="J18" s="12"/>
      <c r="K18" s="197"/>
      <c r="L18" s="12"/>
      <c r="M18" s="12"/>
      <c r="N18" s="197"/>
      <c r="O18" s="197"/>
      <c r="P18" s="197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67" t="s">
        <v>141</v>
      </c>
      <c r="D20" s="32"/>
      <c r="E20" s="67" t="s">
        <v>158</v>
      </c>
      <c r="F20" s="31"/>
      <c r="G20" s="180"/>
      <c r="H20" s="180"/>
      <c r="I20" s="180"/>
      <c r="J20" s="12"/>
      <c r="K20" s="180"/>
      <c r="L20" s="12"/>
      <c r="M20" s="12"/>
      <c r="N20" s="180"/>
      <c r="O20" s="180"/>
      <c r="P20" s="180"/>
      <c r="Q20" s="180"/>
      <c r="R20" s="180"/>
      <c r="S20" s="13"/>
      <c r="T20" s="13"/>
      <c r="U20" s="180"/>
      <c r="V20" s="180"/>
      <c r="W20" s="180"/>
      <c r="X20" s="180"/>
      <c r="Y20" s="180"/>
      <c r="Z20" s="13"/>
      <c r="AA20" s="13"/>
      <c r="AB20" s="180"/>
      <c r="AC20" s="180"/>
      <c r="AD20" s="180"/>
      <c r="AE20" s="180"/>
      <c r="AF20" s="180"/>
      <c r="AG20" s="13"/>
      <c r="AH20" s="13"/>
      <c r="AI20" s="180"/>
      <c r="AJ20" s="180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5">
      <c r="A21" s="6"/>
      <c r="B21" s="38"/>
      <c r="C21" s="80" t="s">
        <v>9</v>
      </c>
      <c r="D21" s="21"/>
      <c r="E21" s="67" t="s">
        <v>158</v>
      </c>
      <c r="F21" s="21"/>
      <c r="G21" s="180"/>
      <c r="H21" s="180"/>
      <c r="I21" s="180"/>
      <c r="J21" s="12"/>
      <c r="K21" s="180"/>
      <c r="L21" s="12"/>
      <c r="M21" s="12"/>
      <c r="N21" s="180"/>
      <c r="O21" s="180"/>
      <c r="P21" s="180"/>
      <c r="Q21" s="180"/>
      <c r="R21" s="180"/>
      <c r="S21" s="12"/>
      <c r="T21" s="12"/>
      <c r="U21" s="180"/>
      <c r="V21" s="180"/>
      <c r="W21" s="180"/>
      <c r="X21" s="180"/>
      <c r="Y21" s="180"/>
      <c r="Z21" s="12"/>
      <c r="AA21" s="12"/>
      <c r="AB21" s="180"/>
      <c r="AC21" s="180"/>
      <c r="AD21" s="180"/>
      <c r="AE21" s="180"/>
      <c r="AF21" s="180"/>
      <c r="AG21" s="12"/>
      <c r="AH21" s="12"/>
      <c r="AI21" s="180"/>
      <c r="AJ21" s="180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15" t="s">
        <v>108</v>
      </c>
      <c r="D22" s="32"/>
      <c r="E22" s="67" t="s">
        <v>158</v>
      </c>
      <c r="F22" s="31"/>
      <c r="G22" s="180"/>
      <c r="H22" s="180"/>
      <c r="I22" s="180"/>
      <c r="J22" s="12"/>
      <c r="K22" s="180"/>
      <c r="L22" s="12"/>
      <c r="M22" s="12"/>
      <c r="N22" s="180"/>
      <c r="O22" s="180"/>
      <c r="P22" s="180"/>
      <c r="Q22" s="180"/>
      <c r="R22" s="180"/>
      <c r="S22" s="10"/>
      <c r="T22" s="10"/>
      <c r="U22" s="180"/>
      <c r="V22" s="180"/>
      <c r="W22" s="180"/>
      <c r="X22" s="180"/>
      <c r="Y22" s="180"/>
      <c r="Z22" s="10"/>
      <c r="AA22" s="10"/>
      <c r="AB22" s="180"/>
      <c r="AC22" s="180"/>
      <c r="AD22" s="180"/>
      <c r="AE22" s="180"/>
      <c r="AF22" s="180"/>
      <c r="AG22" s="10"/>
      <c r="AH22" s="10"/>
      <c r="AI22" s="180"/>
      <c r="AJ22" s="18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176" t="s">
        <v>143</v>
      </c>
      <c r="D23" s="32"/>
      <c r="E23" s="67" t="s">
        <v>158</v>
      </c>
      <c r="F23" s="31"/>
      <c r="G23" s="180"/>
      <c r="H23" s="180"/>
      <c r="I23" s="180"/>
      <c r="J23" s="12"/>
      <c r="K23" s="180"/>
      <c r="L23" s="12"/>
      <c r="M23" s="12"/>
      <c r="N23" s="180"/>
      <c r="O23" s="180"/>
      <c r="P23" s="180"/>
      <c r="Q23" s="180"/>
      <c r="R23" s="180"/>
      <c r="S23" s="10"/>
      <c r="T23" s="10"/>
      <c r="U23" s="180"/>
      <c r="V23" s="180"/>
      <c r="W23" s="180"/>
      <c r="X23" s="180"/>
      <c r="Y23" s="180"/>
      <c r="Z23" s="10"/>
      <c r="AA23" s="10"/>
      <c r="AB23" s="180"/>
      <c r="AC23" s="180"/>
      <c r="AD23" s="180"/>
      <c r="AE23" s="180"/>
      <c r="AF23" s="180"/>
      <c r="AG23" s="10"/>
      <c r="AH23" s="10"/>
      <c r="AI23" s="180"/>
      <c r="AJ23" s="18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68" t="s">
        <v>117</v>
      </c>
      <c r="D25" s="21"/>
      <c r="E25" s="192" t="s">
        <v>154</v>
      </c>
      <c r="F25" s="32" t="s">
        <v>159</v>
      </c>
      <c r="G25" s="192"/>
      <c r="H25" s="192"/>
      <c r="I25" s="192"/>
      <c r="J25" s="12"/>
      <c r="K25" s="192"/>
      <c r="L25" s="12"/>
      <c r="M25" s="12"/>
      <c r="N25" s="198"/>
      <c r="O25" s="198"/>
      <c r="P25" s="198"/>
      <c r="Q25" s="198"/>
      <c r="R25" s="198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15" t="s">
        <v>135</v>
      </c>
      <c r="D26" s="51"/>
      <c r="E26" s="192" t="s">
        <v>154</v>
      </c>
      <c r="F26" s="32" t="s">
        <v>159</v>
      </c>
      <c r="G26" s="192"/>
      <c r="H26" s="192"/>
      <c r="I26" s="192"/>
      <c r="J26" s="12"/>
      <c r="K26" s="192"/>
      <c r="L26" s="12"/>
      <c r="M26" s="12"/>
      <c r="N26" s="198"/>
      <c r="O26" s="198"/>
      <c r="P26" s="198"/>
      <c r="Q26" s="198"/>
      <c r="R26" s="198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67" t="s">
        <v>113</v>
      </c>
      <c r="D29" s="21"/>
      <c r="E29" s="194" t="s">
        <v>155</v>
      </c>
      <c r="F29" s="32"/>
      <c r="G29" s="194"/>
      <c r="H29" s="194"/>
      <c r="I29" s="194"/>
      <c r="J29" s="11"/>
      <c r="K29" s="194"/>
      <c r="L29" s="11"/>
      <c r="M29" s="11"/>
      <c r="N29" s="194"/>
      <c r="O29" s="194"/>
      <c r="P29" s="194"/>
      <c r="Q29" s="194"/>
      <c r="R29" s="194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63" t="s">
        <v>85</v>
      </c>
      <c r="D30" s="51"/>
      <c r="E30" s="194" t="s">
        <v>155</v>
      </c>
      <c r="F30" s="31"/>
      <c r="G30" s="194"/>
      <c r="H30" s="194"/>
      <c r="I30" s="194"/>
      <c r="J30" s="11"/>
      <c r="K30" s="194"/>
      <c r="L30" s="11"/>
      <c r="M30" s="11"/>
      <c r="N30" s="194"/>
      <c r="O30" s="194"/>
      <c r="P30" s="194"/>
      <c r="Q30" s="194"/>
      <c r="R30" s="194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163" t="s">
        <v>86</v>
      </c>
      <c r="D31" s="32"/>
      <c r="E31" s="194" t="s">
        <v>155</v>
      </c>
      <c r="F31" s="31"/>
      <c r="G31" s="194"/>
      <c r="H31" s="194"/>
      <c r="I31" s="194"/>
      <c r="J31" s="11"/>
      <c r="K31" s="194"/>
      <c r="L31" s="11"/>
      <c r="M31" s="11"/>
      <c r="N31" s="194"/>
      <c r="O31" s="194"/>
      <c r="P31" s="194"/>
      <c r="Q31" s="194"/>
      <c r="R31" s="194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80" t="s">
        <v>73</v>
      </c>
      <c r="D33" s="21"/>
      <c r="E33" s="195" t="s">
        <v>156</v>
      </c>
      <c r="F33" s="32"/>
      <c r="G33" s="180"/>
      <c r="H33" s="180"/>
      <c r="I33" s="180"/>
      <c r="J33" s="180"/>
      <c r="K33" s="180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80" t="s">
        <v>127</v>
      </c>
      <c r="D34" s="21"/>
      <c r="E34" s="195" t="s">
        <v>156</v>
      </c>
      <c r="F34" s="32"/>
      <c r="G34" s="180"/>
      <c r="H34" s="180"/>
      <c r="I34" s="180"/>
      <c r="J34" s="180"/>
      <c r="K34" s="180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80" t="s">
        <v>74</v>
      </c>
      <c r="D35" s="21"/>
      <c r="E35" s="195" t="s">
        <v>156</v>
      </c>
      <c r="F35" s="32"/>
      <c r="G35" s="180"/>
      <c r="H35" s="180"/>
      <c r="I35" s="180"/>
      <c r="J35" s="180"/>
      <c r="K35" s="180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80" t="s">
        <v>41</v>
      </c>
      <c r="D36" s="21"/>
      <c r="E36" s="195" t="s">
        <v>156</v>
      </c>
      <c r="F36" s="32"/>
      <c r="G36" s="10" t="s">
        <v>93</v>
      </c>
      <c r="H36" s="11" t="s">
        <v>93</v>
      </c>
      <c r="I36" s="12" t="s">
        <v>93</v>
      </c>
      <c r="J36" s="12"/>
      <c r="K36" s="13" t="s">
        <v>93</v>
      </c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221.5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E25:E26">
    <cfRule type="expression" dxfId="24" priority="2">
      <formula>OR(E$3="Sa",E$3="So")</formula>
    </cfRule>
  </conditionalFormatting>
  <conditionalFormatting sqref="G3:AJ28">
    <cfRule type="expression" dxfId="22" priority="14">
      <formula>OR(G$3="Sa",G$3="So")</formula>
    </cfRule>
  </conditionalFormatting>
  <conditionalFormatting sqref="G32:AJ46">
    <cfRule type="expression" dxfId="20" priority="4">
      <formula>OR(G$3="Sa",G$3="So")</formula>
    </cfRule>
  </conditionalFormatting>
  <conditionalFormatting sqref="H31:I31">
    <cfRule type="expression" dxfId="18" priority="12">
      <formula>OR(H$3="Sa",H$3="So")</formula>
    </cfRule>
  </conditionalFormatting>
  <conditionalFormatting sqref="J29:J31 L29:M31 S29:AJ31">
    <cfRule type="expression" dxfId="16" priority="68">
      <formula>OR(J$3="Sa",J$3="So")</formula>
    </cfRule>
  </conditionalFormatting>
  <conditionalFormatting sqref="O31">
    <cfRule type="expression" dxfId="14" priority="10">
      <formula>OR(O$3="Sa",O$3="So")</formula>
    </cfRule>
  </conditionalFormatting>
  <conditionalFormatting sqref="Q31:R31">
    <cfRule type="expression" dxfId="12" priority="8">
      <formula>OR(Q$3="Sa",Q$3="So")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13" id="{70E1A44F-D792-7B42-BAF7-193B5B14931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G3:AJ28</xm:sqref>
        </x14:conditionalFormatting>
        <x14:conditionalFormatting xmlns:xm="http://schemas.microsoft.com/office/excel/2006/main">
          <x14:cfRule type="expression" priority="3" id="{01C4F99C-AD89-9849-8D39-0AA3A5E5E17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11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67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 S29:AJ31</xm:sqref>
        </x14:conditionalFormatting>
        <x14:conditionalFormatting xmlns:xm="http://schemas.microsoft.com/office/excel/2006/main">
          <x14:cfRule type="expression" priority="9" id="{74915CAF-A96C-9A47-B910-E29F4DF7BDD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O31</xm:sqref>
        </x14:conditionalFormatting>
        <x14:conditionalFormatting xmlns:xm="http://schemas.microsoft.com/office/excel/2006/main">
          <x14:cfRule type="expression" priority="7" id="{D58B8EDD-A1AA-CE4F-B089-01CD91BD0E24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Q31:R31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D1" sqref="A1:D104857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03" t="str">
        <f>TEXT(C2,"MMMM")</f>
        <v>Juli</v>
      </c>
      <c r="E2" s="203"/>
      <c r="F2" s="20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13" t="s">
        <v>29</v>
      </c>
      <c r="AM2" s="208" t="s">
        <v>0</v>
      </c>
      <c r="AN2" s="208"/>
      <c r="AO2" s="208"/>
      <c r="AP2" s="208"/>
      <c r="AQ2" s="208"/>
      <c r="AR2" s="208"/>
      <c r="AS2" s="208"/>
    </row>
    <row r="3" spans="1:45" ht="15.75" customHeight="1" x14ac:dyDescent="0.2">
      <c r="A3" s="6"/>
      <c r="B3" s="41"/>
      <c r="C3" s="201" t="s">
        <v>2</v>
      </c>
      <c r="D3" s="209" t="s">
        <v>37</v>
      </c>
      <c r="E3" s="209" t="s">
        <v>3</v>
      </c>
      <c r="F3" s="209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K3" si="3">TEXT(I4,"TTT")</f>
        <v>Fr</v>
      </c>
      <c r="J3" s="86" t="str">
        <f t="shared" si="3"/>
        <v>Sa</v>
      </c>
      <c r="K3" s="86" t="str">
        <f t="shared" si="3"/>
        <v>So</v>
      </c>
      <c r="L3" s="86" t="str">
        <f t="shared" si="3"/>
        <v>Mo</v>
      </c>
      <c r="M3" s="86" t="str">
        <f t="shared" si="3"/>
        <v>Di</v>
      </c>
      <c r="N3" s="86" t="str">
        <f t="shared" si="3"/>
        <v>Mi</v>
      </c>
      <c r="O3" s="86" t="str">
        <f t="shared" si="3"/>
        <v>Do</v>
      </c>
      <c r="P3" s="86" t="str">
        <f t="shared" si="3"/>
        <v>Fr</v>
      </c>
      <c r="Q3" s="86" t="str">
        <f t="shared" si="3"/>
        <v>Sa</v>
      </c>
      <c r="R3" s="86" t="str">
        <f t="shared" si="3"/>
        <v>So</v>
      </c>
      <c r="S3" s="86" t="str">
        <f t="shared" si="3"/>
        <v>Mo</v>
      </c>
      <c r="T3" s="86" t="str">
        <f t="shared" si="3"/>
        <v>Di</v>
      </c>
      <c r="U3" s="86" t="str">
        <f t="shared" si="3"/>
        <v>Mi</v>
      </c>
      <c r="V3" s="86" t="str">
        <f t="shared" si="3"/>
        <v>Do</v>
      </c>
      <c r="W3" s="86" t="str">
        <f t="shared" si="3"/>
        <v>Fr</v>
      </c>
      <c r="X3" s="86" t="str">
        <f t="shared" si="3"/>
        <v>Sa</v>
      </c>
      <c r="Y3" s="86" t="str">
        <f t="shared" si="3"/>
        <v>So</v>
      </c>
      <c r="Z3" s="86" t="str">
        <f t="shared" si="3"/>
        <v>Mo</v>
      </c>
      <c r="AA3" s="86" t="str">
        <f t="shared" si="3"/>
        <v>Di</v>
      </c>
      <c r="AB3" s="86" t="str">
        <f t="shared" si="3"/>
        <v>Mi</v>
      </c>
      <c r="AC3" s="86" t="str">
        <f>TEXT(AC4,"TTT")</f>
        <v>Do</v>
      </c>
      <c r="AD3" s="86" t="str">
        <f t="shared" si="3"/>
        <v>Fr</v>
      </c>
      <c r="AE3" s="86" t="str">
        <f t="shared" si="3"/>
        <v>Sa</v>
      </c>
      <c r="AF3" s="86" t="str">
        <f t="shared" si="3"/>
        <v>So</v>
      </c>
      <c r="AG3" s="86" t="str">
        <f t="shared" si="3"/>
        <v>Mo</v>
      </c>
      <c r="AH3" s="86" t="str">
        <f t="shared" si="3"/>
        <v>Di</v>
      </c>
      <c r="AI3" s="86" t="str">
        <f t="shared" si="3"/>
        <v>Mi</v>
      </c>
      <c r="AJ3" s="86" t="str">
        <f t="shared" si="3"/>
        <v>Do</v>
      </c>
      <c r="AK3" s="88" t="str">
        <f t="shared" si="3"/>
        <v>Fr</v>
      </c>
      <c r="AL3" s="213"/>
      <c r="AM3" s="202" t="s">
        <v>31</v>
      </c>
      <c r="AN3" s="202" t="s">
        <v>30</v>
      </c>
      <c r="AO3" s="202" t="s">
        <v>32</v>
      </c>
      <c r="AP3" s="202" t="s">
        <v>33</v>
      </c>
      <c r="AQ3" s="202" t="s">
        <v>56</v>
      </c>
      <c r="AR3" s="202" t="s">
        <v>59</v>
      </c>
      <c r="AS3" s="202" t="s">
        <v>1</v>
      </c>
    </row>
    <row r="4" spans="1:45" s="3" customFormat="1" ht="23.25" customHeight="1" x14ac:dyDescent="0.2">
      <c r="A4" s="9"/>
      <c r="B4" s="42"/>
      <c r="C4" s="201"/>
      <c r="D4" s="209"/>
      <c r="E4" s="209"/>
      <c r="F4" s="209"/>
      <c r="G4" s="87">
        <f>$C$2</f>
        <v>46204</v>
      </c>
      <c r="H4" s="87">
        <f>G4+1</f>
        <v>46205</v>
      </c>
      <c r="I4" s="87">
        <f t="shared" ref="I4:AK4" si="4">H4+1</f>
        <v>46206</v>
      </c>
      <c r="J4" s="87">
        <f t="shared" si="4"/>
        <v>46207</v>
      </c>
      <c r="K4" s="87">
        <f t="shared" si="4"/>
        <v>46208</v>
      </c>
      <c r="L4" s="87">
        <f t="shared" si="4"/>
        <v>46209</v>
      </c>
      <c r="M4" s="87">
        <f t="shared" si="4"/>
        <v>46210</v>
      </c>
      <c r="N4" s="87">
        <f t="shared" si="4"/>
        <v>46211</v>
      </c>
      <c r="O4" s="87">
        <f t="shared" si="4"/>
        <v>46212</v>
      </c>
      <c r="P4" s="87">
        <f t="shared" si="4"/>
        <v>46213</v>
      </c>
      <c r="Q4" s="87">
        <f t="shared" si="4"/>
        <v>46214</v>
      </c>
      <c r="R4" s="87">
        <f t="shared" si="4"/>
        <v>46215</v>
      </c>
      <c r="S4" s="87">
        <f t="shared" si="4"/>
        <v>46216</v>
      </c>
      <c r="T4" s="87">
        <f t="shared" si="4"/>
        <v>46217</v>
      </c>
      <c r="U4" s="87">
        <f t="shared" si="4"/>
        <v>46218</v>
      </c>
      <c r="V4" s="87">
        <f t="shared" si="4"/>
        <v>46219</v>
      </c>
      <c r="W4" s="87">
        <f t="shared" si="4"/>
        <v>46220</v>
      </c>
      <c r="X4" s="87">
        <f t="shared" si="4"/>
        <v>46221</v>
      </c>
      <c r="Y4" s="87">
        <f t="shared" si="4"/>
        <v>46222</v>
      </c>
      <c r="Z4" s="87">
        <f t="shared" si="4"/>
        <v>46223</v>
      </c>
      <c r="AA4" s="87">
        <f t="shared" si="4"/>
        <v>46224</v>
      </c>
      <c r="AB4" s="87">
        <f t="shared" si="4"/>
        <v>46225</v>
      </c>
      <c r="AC4" s="87">
        <f t="shared" si="4"/>
        <v>46226</v>
      </c>
      <c r="AD4" s="87">
        <f t="shared" si="4"/>
        <v>46227</v>
      </c>
      <c r="AE4" s="87">
        <f t="shared" si="4"/>
        <v>46228</v>
      </c>
      <c r="AF4" s="87">
        <f t="shared" si="4"/>
        <v>46229</v>
      </c>
      <c r="AG4" s="87">
        <f t="shared" si="4"/>
        <v>46230</v>
      </c>
      <c r="AH4" s="87">
        <f t="shared" si="4"/>
        <v>46231</v>
      </c>
      <c r="AI4" s="87">
        <f t="shared" si="4"/>
        <v>46232</v>
      </c>
      <c r="AJ4" s="87">
        <f t="shared" si="4"/>
        <v>46233</v>
      </c>
      <c r="AK4" s="89">
        <f t="shared" si="4"/>
        <v>46234</v>
      </c>
      <c r="AL4" s="213"/>
      <c r="AM4" s="202"/>
      <c r="AN4" s="202" t="s">
        <v>28</v>
      </c>
      <c r="AO4" s="202"/>
      <c r="AP4" s="202"/>
      <c r="AQ4" s="202"/>
      <c r="AR4" s="202"/>
      <c r="AS4" s="202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M61" sqref="M6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03" t="str">
        <f>TEXT(C2,"MMMM")</f>
        <v>August</v>
      </c>
      <c r="E2" s="203"/>
      <c r="F2" s="204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13" t="s">
        <v>29</v>
      </c>
      <c r="AM2" s="208" t="s">
        <v>0</v>
      </c>
      <c r="AN2" s="208"/>
      <c r="AO2" s="208"/>
      <c r="AP2" s="208"/>
      <c r="AQ2" s="208"/>
      <c r="AR2" s="208"/>
      <c r="AS2" s="208"/>
    </row>
    <row r="3" spans="1:45" ht="15.75" customHeight="1" x14ac:dyDescent="0.2">
      <c r="A3" s="6"/>
      <c r="B3" s="41"/>
      <c r="C3" s="201" t="s">
        <v>2</v>
      </c>
      <c r="D3" s="209" t="s">
        <v>37</v>
      </c>
      <c r="E3" s="209" t="s">
        <v>3</v>
      </c>
      <c r="F3" s="209" t="s">
        <v>3</v>
      </c>
      <c r="G3" s="85" t="str">
        <f>TEXT(G4,"TTT")</f>
        <v>Sa</v>
      </c>
      <c r="H3" s="86" t="str">
        <f>TEXT(H4,"TTT")</f>
        <v>So</v>
      </c>
      <c r="I3" s="86" t="str">
        <f t="shared" ref="I3:AK3" si="3">TEXT(I4,"TTT")</f>
        <v>Mo</v>
      </c>
      <c r="J3" s="86" t="str">
        <f t="shared" si="3"/>
        <v>Di</v>
      </c>
      <c r="K3" s="86" t="str">
        <f t="shared" si="3"/>
        <v>Mi</v>
      </c>
      <c r="L3" s="86" t="str">
        <f t="shared" si="3"/>
        <v>Do</v>
      </c>
      <c r="M3" s="86" t="str">
        <f t="shared" si="3"/>
        <v>Fr</v>
      </c>
      <c r="N3" s="86" t="str">
        <f t="shared" si="3"/>
        <v>Sa</v>
      </c>
      <c r="O3" s="86" t="str">
        <f t="shared" si="3"/>
        <v>So</v>
      </c>
      <c r="P3" s="86" t="str">
        <f t="shared" si="3"/>
        <v>Mo</v>
      </c>
      <c r="Q3" s="86" t="str">
        <f t="shared" si="3"/>
        <v>Di</v>
      </c>
      <c r="R3" s="86" t="str">
        <f t="shared" si="3"/>
        <v>Mi</v>
      </c>
      <c r="S3" s="86" t="str">
        <f t="shared" si="3"/>
        <v>Do</v>
      </c>
      <c r="T3" s="86" t="str">
        <f t="shared" si="3"/>
        <v>Fr</v>
      </c>
      <c r="U3" s="86" t="str">
        <f t="shared" si="3"/>
        <v>Sa</v>
      </c>
      <c r="V3" s="86" t="str">
        <f t="shared" si="3"/>
        <v>So</v>
      </c>
      <c r="W3" s="86" t="str">
        <f t="shared" si="3"/>
        <v>Mo</v>
      </c>
      <c r="X3" s="86" t="str">
        <f t="shared" si="3"/>
        <v>Di</v>
      </c>
      <c r="Y3" s="86" t="str">
        <f t="shared" si="3"/>
        <v>Mi</v>
      </c>
      <c r="Z3" s="86" t="str">
        <f t="shared" si="3"/>
        <v>Do</v>
      </c>
      <c r="AA3" s="86" t="str">
        <f t="shared" si="3"/>
        <v>Fr</v>
      </c>
      <c r="AB3" s="86" t="str">
        <f t="shared" si="3"/>
        <v>Sa</v>
      </c>
      <c r="AC3" s="86" t="str">
        <f>TEXT(AC4,"TTT")</f>
        <v>So</v>
      </c>
      <c r="AD3" s="86" t="str">
        <f t="shared" si="3"/>
        <v>Mo</v>
      </c>
      <c r="AE3" s="86" t="str">
        <f t="shared" si="3"/>
        <v>Di</v>
      </c>
      <c r="AF3" s="86" t="str">
        <f t="shared" si="3"/>
        <v>Mi</v>
      </c>
      <c r="AG3" s="86" t="str">
        <f t="shared" si="3"/>
        <v>Do</v>
      </c>
      <c r="AH3" s="86" t="str">
        <f t="shared" si="3"/>
        <v>Fr</v>
      </c>
      <c r="AI3" s="86" t="str">
        <f t="shared" si="3"/>
        <v>Sa</v>
      </c>
      <c r="AJ3" s="86" t="str">
        <f t="shared" si="3"/>
        <v>So</v>
      </c>
      <c r="AK3" s="88" t="str">
        <f t="shared" si="3"/>
        <v>Mo</v>
      </c>
      <c r="AL3" s="213"/>
      <c r="AM3" s="202" t="s">
        <v>31</v>
      </c>
      <c r="AN3" s="202" t="s">
        <v>30</v>
      </c>
      <c r="AO3" s="202" t="s">
        <v>32</v>
      </c>
      <c r="AP3" s="202" t="s">
        <v>33</v>
      </c>
      <c r="AQ3" s="202" t="s">
        <v>56</v>
      </c>
      <c r="AR3" s="202" t="s">
        <v>59</v>
      </c>
      <c r="AS3" s="202" t="s">
        <v>1</v>
      </c>
    </row>
    <row r="4" spans="1:45" s="3" customFormat="1" ht="23.25" customHeight="1" x14ac:dyDescent="0.2">
      <c r="A4" s="9"/>
      <c r="B4" s="42"/>
      <c r="C4" s="201"/>
      <c r="D4" s="209"/>
      <c r="E4" s="209"/>
      <c r="F4" s="209"/>
      <c r="G4" s="87">
        <f>$C$2</f>
        <v>46235</v>
      </c>
      <c r="H4" s="87">
        <f>G4+1</f>
        <v>46236</v>
      </c>
      <c r="I4" s="87">
        <f t="shared" ref="I4:AK4" si="4">H4+1</f>
        <v>46237</v>
      </c>
      <c r="J4" s="87">
        <f t="shared" si="4"/>
        <v>46238</v>
      </c>
      <c r="K4" s="87">
        <f t="shared" si="4"/>
        <v>46239</v>
      </c>
      <c r="L4" s="87">
        <f t="shared" si="4"/>
        <v>46240</v>
      </c>
      <c r="M4" s="87">
        <f t="shared" si="4"/>
        <v>46241</v>
      </c>
      <c r="N4" s="87">
        <f t="shared" si="4"/>
        <v>46242</v>
      </c>
      <c r="O4" s="87">
        <f t="shared" si="4"/>
        <v>46243</v>
      </c>
      <c r="P4" s="87">
        <f t="shared" si="4"/>
        <v>46244</v>
      </c>
      <c r="Q4" s="87">
        <f t="shared" si="4"/>
        <v>46245</v>
      </c>
      <c r="R4" s="87">
        <f t="shared" si="4"/>
        <v>46246</v>
      </c>
      <c r="S4" s="87">
        <f t="shared" si="4"/>
        <v>46247</v>
      </c>
      <c r="T4" s="87">
        <f t="shared" si="4"/>
        <v>46248</v>
      </c>
      <c r="U4" s="87">
        <f t="shared" si="4"/>
        <v>46249</v>
      </c>
      <c r="V4" s="87">
        <f t="shared" si="4"/>
        <v>46250</v>
      </c>
      <c r="W4" s="87">
        <f t="shared" si="4"/>
        <v>46251</v>
      </c>
      <c r="X4" s="87">
        <f t="shared" si="4"/>
        <v>46252</v>
      </c>
      <c r="Y4" s="87">
        <f t="shared" si="4"/>
        <v>46253</v>
      </c>
      <c r="Z4" s="87">
        <f t="shared" si="4"/>
        <v>46254</v>
      </c>
      <c r="AA4" s="87">
        <f t="shared" si="4"/>
        <v>46255</v>
      </c>
      <c r="AB4" s="87">
        <f t="shared" si="4"/>
        <v>46256</v>
      </c>
      <c r="AC4" s="87">
        <f t="shared" si="4"/>
        <v>46257</v>
      </c>
      <c r="AD4" s="87">
        <f t="shared" si="4"/>
        <v>46258</v>
      </c>
      <c r="AE4" s="87">
        <f t="shared" si="4"/>
        <v>46259</v>
      </c>
      <c r="AF4" s="87">
        <f t="shared" si="4"/>
        <v>46260</v>
      </c>
      <c r="AG4" s="87">
        <f t="shared" si="4"/>
        <v>46261</v>
      </c>
      <c r="AH4" s="87">
        <f t="shared" si="4"/>
        <v>46262</v>
      </c>
      <c r="AI4" s="87">
        <f t="shared" si="4"/>
        <v>46263</v>
      </c>
      <c r="AJ4" s="87">
        <f t="shared" si="4"/>
        <v>46264</v>
      </c>
      <c r="AK4" s="89">
        <f t="shared" si="4"/>
        <v>46265</v>
      </c>
      <c r="AL4" s="213"/>
      <c r="AM4" s="202"/>
      <c r="AN4" s="202" t="s">
        <v>28</v>
      </c>
      <c r="AO4" s="202"/>
      <c r="AP4" s="202"/>
      <c r="AQ4" s="202"/>
      <c r="AR4" s="202"/>
      <c r="AS4" s="202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R53" sqref="R5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03" t="str">
        <f>TEXT(C2,"MMMM")</f>
        <v>September</v>
      </c>
      <c r="E2" s="203"/>
      <c r="F2" s="20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13" t="s">
        <v>29</v>
      </c>
      <c r="AL2" s="208" t="s">
        <v>0</v>
      </c>
      <c r="AM2" s="208"/>
      <c r="AN2" s="208"/>
      <c r="AO2" s="208"/>
      <c r="AP2" s="208"/>
      <c r="AQ2" s="208"/>
      <c r="AR2" s="208"/>
    </row>
    <row r="3" spans="1:44" ht="15.75" customHeight="1" x14ac:dyDescent="0.2">
      <c r="A3" s="6"/>
      <c r="B3" s="41"/>
      <c r="C3" s="201" t="s">
        <v>2</v>
      </c>
      <c r="D3" s="209" t="s">
        <v>37</v>
      </c>
      <c r="E3" s="209" t="s">
        <v>3</v>
      </c>
      <c r="F3" s="209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J3" si="2">TEXT(I4,"TTT")</f>
        <v>Do</v>
      </c>
      <c r="J3" s="86" t="str">
        <f t="shared" si="2"/>
        <v>Fr</v>
      </c>
      <c r="K3" s="86" t="str">
        <f t="shared" si="2"/>
        <v>Sa</v>
      </c>
      <c r="L3" s="86" t="str">
        <f t="shared" si="2"/>
        <v>So</v>
      </c>
      <c r="M3" s="86" t="str">
        <f t="shared" si="2"/>
        <v>Mo</v>
      </c>
      <c r="N3" s="86" t="str">
        <f t="shared" si="2"/>
        <v>Di</v>
      </c>
      <c r="O3" s="86" t="str">
        <f t="shared" si="2"/>
        <v>Mi</v>
      </c>
      <c r="P3" s="86" t="str">
        <f t="shared" si="2"/>
        <v>Do</v>
      </c>
      <c r="Q3" s="86" t="str">
        <f t="shared" si="2"/>
        <v>Fr</v>
      </c>
      <c r="R3" s="86" t="str">
        <f t="shared" si="2"/>
        <v>Sa</v>
      </c>
      <c r="S3" s="86" t="str">
        <f t="shared" si="2"/>
        <v>So</v>
      </c>
      <c r="T3" s="86" t="str">
        <f t="shared" si="2"/>
        <v>Mo</v>
      </c>
      <c r="U3" s="86" t="str">
        <f t="shared" si="2"/>
        <v>Di</v>
      </c>
      <c r="V3" s="86" t="str">
        <f t="shared" si="2"/>
        <v>Mi</v>
      </c>
      <c r="W3" s="86" t="str">
        <f t="shared" si="2"/>
        <v>Do</v>
      </c>
      <c r="X3" s="86" t="str">
        <f t="shared" si="2"/>
        <v>Fr</v>
      </c>
      <c r="Y3" s="86" t="str">
        <f t="shared" si="2"/>
        <v>Sa</v>
      </c>
      <c r="Z3" s="86" t="str">
        <f t="shared" si="2"/>
        <v>So</v>
      </c>
      <c r="AA3" s="86" t="str">
        <f t="shared" si="2"/>
        <v>Mo</v>
      </c>
      <c r="AB3" s="86" t="str">
        <f t="shared" si="2"/>
        <v>Di</v>
      </c>
      <c r="AC3" s="86" t="str">
        <f t="shared" si="2"/>
        <v>Mi</v>
      </c>
      <c r="AD3" s="86" t="str">
        <f t="shared" si="2"/>
        <v>Do</v>
      </c>
      <c r="AE3" s="86" t="str">
        <f t="shared" si="2"/>
        <v>Fr</v>
      </c>
      <c r="AF3" s="86" t="str">
        <f t="shared" si="2"/>
        <v>Sa</v>
      </c>
      <c r="AG3" s="86" t="str">
        <f t="shared" si="2"/>
        <v>So</v>
      </c>
      <c r="AH3" s="86" t="str">
        <f t="shared" si="2"/>
        <v>Mo</v>
      </c>
      <c r="AI3" s="86" t="str">
        <f t="shared" si="2"/>
        <v>Di</v>
      </c>
      <c r="AJ3" s="90" t="str">
        <f t="shared" si="2"/>
        <v>Mi</v>
      </c>
      <c r="AK3" s="213"/>
      <c r="AL3" s="202" t="s">
        <v>31</v>
      </c>
      <c r="AM3" s="202" t="s">
        <v>30</v>
      </c>
      <c r="AN3" s="202" t="s">
        <v>32</v>
      </c>
      <c r="AO3" s="202" t="s">
        <v>33</v>
      </c>
      <c r="AP3" s="202" t="s">
        <v>56</v>
      </c>
      <c r="AQ3" s="202" t="s">
        <v>59</v>
      </c>
      <c r="AR3" s="202" t="s">
        <v>1</v>
      </c>
    </row>
    <row r="4" spans="1:44" s="3" customFormat="1" ht="23.25" customHeight="1" x14ac:dyDescent="0.2">
      <c r="A4" s="9"/>
      <c r="B4" s="42"/>
      <c r="C4" s="201"/>
      <c r="D4" s="209"/>
      <c r="E4" s="209"/>
      <c r="F4" s="209"/>
      <c r="G4" s="87">
        <f>$C$2</f>
        <v>46266</v>
      </c>
      <c r="H4" s="87">
        <f>G4+1</f>
        <v>46267</v>
      </c>
      <c r="I4" s="87">
        <f t="shared" ref="I4:AJ4" si="3">H4+1</f>
        <v>46268</v>
      </c>
      <c r="J4" s="87">
        <f t="shared" si="3"/>
        <v>46269</v>
      </c>
      <c r="K4" s="87">
        <f t="shared" si="3"/>
        <v>46270</v>
      </c>
      <c r="L4" s="87">
        <f t="shared" si="3"/>
        <v>46271</v>
      </c>
      <c r="M4" s="87">
        <f t="shared" si="3"/>
        <v>46272</v>
      </c>
      <c r="N4" s="87">
        <f t="shared" si="3"/>
        <v>46273</v>
      </c>
      <c r="O4" s="87">
        <f t="shared" si="3"/>
        <v>46274</v>
      </c>
      <c r="P4" s="87">
        <f t="shared" si="3"/>
        <v>46275</v>
      </c>
      <c r="Q4" s="87">
        <f t="shared" si="3"/>
        <v>46276</v>
      </c>
      <c r="R4" s="87">
        <f t="shared" si="3"/>
        <v>46277</v>
      </c>
      <c r="S4" s="87">
        <f t="shared" si="3"/>
        <v>46278</v>
      </c>
      <c r="T4" s="87">
        <f t="shared" si="3"/>
        <v>46279</v>
      </c>
      <c r="U4" s="87">
        <f t="shared" si="3"/>
        <v>46280</v>
      </c>
      <c r="V4" s="87">
        <f t="shared" si="3"/>
        <v>46281</v>
      </c>
      <c r="W4" s="87">
        <f t="shared" si="3"/>
        <v>46282</v>
      </c>
      <c r="X4" s="87">
        <f t="shared" si="3"/>
        <v>46283</v>
      </c>
      <c r="Y4" s="87">
        <f t="shared" si="3"/>
        <v>46284</v>
      </c>
      <c r="Z4" s="87">
        <f t="shared" si="3"/>
        <v>46285</v>
      </c>
      <c r="AA4" s="87">
        <f t="shared" si="3"/>
        <v>46286</v>
      </c>
      <c r="AB4" s="87">
        <f t="shared" si="3"/>
        <v>46287</v>
      </c>
      <c r="AC4" s="87">
        <f t="shared" si="3"/>
        <v>46288</v>
      </c>
      <c r="AD4" s="87">
        <f t="shared" si="3"/>
        <v>46289</v>
      </c>
      <c r="AE4" s="87">
        <f t="shared" si="3"/>
        <v>46290</v>
      </c>
      <c r="AF4" s="87">
        <f t="shared" si="3"/>
        <v>46291</v>
      </c>
      <c r="AG4" s="87">
        <f t="shared" si="3"/>
        <v>46292</v>
      </c>
      <c r="AH4" s="87">
        <f t="shared" si="3"/>
        <v>46293</v>
      </c>
      <c r="AI4" s="87">
        <f t="shared" si="3"/>
        <v>46294</v>
      </c>
      <c r="AJ4" s="90">
        <f t="shared" si="3"/>
        <v>46295</v>
      </c>
      <c r="AK4" s="213"/>
      <c r="AL4" s="202"/>
      <c r="AM4" s="202" t="s">
        <v>28</v>
      </c>
      <c r="AN4" s="202"/>
      <c r="AO4" s="202"/>
      <c r="AP4" s="202"/>
      <c r="AQ4" s="202"/>
      <c r="AR4" s="202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Q52" sqref="Q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03" t="str">
        <f>TEXT(C2,"MMMM")</f>
        <v>Oktober</v>
      </c>
      <c r="E2" s="203"/>
      <c r="F2" s="20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13" t="s">
        <v>29</v>
      </c>
      <c r="AM2" s="208" t="s">
        <v>0</v>
      </c>
      <c r="AN2" s="208"/>
      <c r="AO2" s="208"/>
      <c r="AP2" s="208"/>
      <c r="AQ2" s="208"/>
      <c r="AR2" s="208"/>
      <c r="AS2" s="208"/>
    </row>
    <row r="3" spans="1:45" ht="15.75" customHeight="1" x14ac:dyDescent="0.2">
      <c r="A3" s="6"/>
      <c r="B3" s="41"/>
      <c r="C3" s="201" t="s">
        <v>2</v>
      </c>
      <c r="D3" s="209" t="s">
        <v>37</v>
      </c>
      <c r="E3" s="209" t="s">
        <v>3</v>
      </c>
      <c r="F3" s="209" t="s">
        <v>3</v>
      </c>
      <c r="G3" s="85" t="str">
        <f>TEXT(G4,"TTT")</f>
        <v>Do</v>
      </c>
      <c r="H3" s="86" t="str">
        <f>TEXT(H4,"TTT")</f>
        <v>Fr</v>
      </c>
      <c r="I3" s="86" t="str">
        <f t="shared" ref="I3:AK3" si="3">TEXT(I4,"TTT")</f>
        <v>Sa</v>
      </c>
      <c r="J3" s="86" t="str">
        <f t="shared" si="3"/>
        <v>So</v>
      </c>
      <c r="K3" s="86" t="str">
        <f t="shared" si="3"/>
        <v>Mo</v>
      </c>
      <c r="L3" s="86" t="str">
        <f t="shared" si="3"/>
        <v>Di</v>
      </c>
      <c r="M3" s="86" t="str">
        <f t="shared" si="3"/>
        <v>Mi</v>
      </c>
      <c r="N3" s="86" t="str">
        <f t="shared" si="3"/>
        <v>Do</v>
      </c>
      <c r="O3" s="86" t="str">
        <f t="shared" si="3"/>
        <v>Fr</v>
      </c>
      <c r="P3" s="86" t="str">
        <f t="shared" si="3"/>
        <v>Sa</v>
      </c>
      <c r="Q3" s="86" t="str">
        <f t="shared" si="3"/>
        <v>So</v>
      </c>
      <c r="R3" s="86" t="str">
        <f t="shared" si="3"/>
        <v>Mo</v>
      </c>
      <c r="S3" s="86" t="str">
        <f t="shared" si="3"/>
        <v>Di</v>
      </c>
      <c r="T3" s="86" t="str">
        <f t="shared" si="3"/>
        <v>Mi</v>
      </c>
      <c r="U3" s="86" t="str">
        <f t="shared" si="3"/>
        <v>Do</v>
      </c>
      <c r="V3" s="86" t="str">
        <f t="shared" si="3"/>
        <v>Fr</v>
      </c>
      <c r="W3" s="86" t="str">
        <f t="shared" si="3"/>
        <v>Sa</v>
      </c>
      <c r="X3" s="86" t="str">
        <f t="shared" si="3"/>
        <v>So</v>
      </c>
      <c r="Y3" s="86" t="str">
        <f t="shared" si="3"/>
        <v>Mo</v>
      </c>
      <c r="Z3" s="86" t="str">
        <f t="shared" si="3"/>
        <v>Di</v>
      </c>
      <c r="AA3" s="86" t="str">
        <f t="shared" si="3"/>
        <v>Mi</v>
      </c>
      <c r="AB3" s="86" t="str">
        <f t="shared" si="3"/>
        <v>Do</v>
      </c>
      <c r="AC3" s="86" t="str">
        <f>TEXT(AC4,"TTT")</f>
        <v>Fr</v>
      </c>
      <c r="AD3" s="86" t="str">
        <f t="shared" si="3"/>
        <v>Sa</v>
      </c>
      <c r="AE3" s="86" t="str">
        <f t="shared" si="3"/>
        <v>So</v>
      </c>
      <c r="AF3" s="86" t="str">
        <f t="shared" si="3"/>
        <v>Mo</v>
      </c>
      <c r="AG3" s="86" t="str">
        <f t="shared" si="3"/>
        <v>Di</v>
      </c>
      <c r="AH3" s="86" t="str">
        <f t="shared" si="3"/>
        <v>Mi</v>
      </c>
      <c r="AI3" s="86" t="str">
        <f t="shared" si="3"/>
        <v>Do</v>
      </c>
      <c r="AJ3" s="86" t="str">
        <f t="shared" si="3"/>
        <v>Fr</v>
      </c>
      <c r="AK3" s="88" t="str">
        <f t="shared" si="3"/>
        <v>Sa</v>
      </c>
      <c r="AL3" s="213"/>
      <c r="AM3" s="202" t="s">
        <v>31</v>
      </c>
      <c r="AN3" s="202" t="s">
        <v>30</v>
      </c>
      <c r="AO3" s="202" t="s">
        <v>32</v>
      </c>
      <c r="AP3" s="202" t="s">
        <v>33</v>
      </c>
      <c r="AQ3" s="202" t="s">
        <v>56</v>
      </c>
      <c r="AR3" s="202" t="s">
        <v>59</v>
      </c>
      <c r="AS3" s="202" t="s">
        <v>1</v>
      </c>
    </row>
    <row r="4" spans="1:45" s="3" customFormat="1" ht="23.25" customHeight="1" x14ac:dyDescent="0.2">
      <c r="A4" s="9"/>
      <c r="B4" s="42"/>
      <c r="C4" s="201"/>
      <c r="D4" s="209"/>
      <c r="E4" s="209"/>
      <c r="F4" s="209"/>
      <c r="G4" s="87">
        <f>$C$2</f>
        <v>46296</v>
      </c>
      <c r="H4" s="87">
        <f>G4+1</f>
        <v>46297</v>
      </c>
      <c r="I4" s="87">
        <f t="shared" ref="I4:AK4" si="4">H4+1</f>
        <v>46298</v>
      </c>
      <c r="J4" s="87">
        <f t="shared" si="4"/>
        <v>46299</v>
      </c>
      <c r="K4" s="87">
        <f t="shared" si="4"/>
        <v>46300</v>
      </c>
      <c r="L4" s="87">
        <f t="shared" si="4"/>
        <v>46301</v>
      </c>
      <c r="M4" s="87">
        <f t="shared" si="4"/>
        <v>46302</v>
      </c>
      <c r="N4" s="87">
        <f t="shared" si="4"/>
        <v>46303</v>
      </c>
      <c r="O4" s="87">
        <f t="shared" si="4"/>
        <v>46304</v>
      </c>
      <c r="P4" s="87">
        <f t="shared" si="4"/>
        <v>46305</v>
      </c>
      <c r="Q4" s="87">
        <f t="shared" si="4"/>
        <v>46306</v>
      </c>
      <c r="R4" s="87">
        <f t="shared" si="4"/>
        <v>46307</v>
      </c>
      <c r="S4" s="87">
        <f t="shared" si="4"/>
        <v>46308</v>
      </c>
      <c r="T4" s="87">
        <f t="shared" si="4"/>
        <v>46309</v>
      </c>
      <c r="U4" s="87">
        <f t="shared" si="4"/>
        <v>46310</v>
      </c>
      <c r="V4" s="87">
        <f t="shared" si="4"/>
        <v>46311</v>
      </c>
      <c r="W4" s="87">
        <f t="shared" si="4"/>
        <v>46312</v>
      </c>
      <c r="X4" s="87">
        <f t="shared" si="4"/>
        <v>46313</v>
      </c>
      <c r="Y4" s="87">
        <f t="shared" si="4"/>
        <v>46314</v>
      </c>
      <c r="Z4" s="87">
        <f t="shared" si="4"/>
        <v>46315</v>
      </c>
      <c r="AA4" s="87">
        <f t="shared" si="4"/>
        <v>46316</v>
      </c>
      <c r="AB4" s="87">
        <f t="shared" si="4"/>
        <v>46317</v>
      </c>
      <c r="AC4" s="87">
        <f t="shared" si="4"/>
        <v>46318</v>
      </c>
      <c r="AD4" s="87">
        <f t="shared" si="4"/>
        <v>46319</v>
      </c>
      <c r="AE4" s="87">
        <f t="shared" si="4"/>
        <v>46320</v>
      </c>
      <c r="AF4" s="87">
        <f t="shared" si="4"/>
        <v>46321</v>
      </c>
      <c r="AG4" s="87">
        <f t="shared" si="4"/>
        <v>46322</v>
      </c>
      <c r="AH4" s="87">
        <f t="shared" si="4"/>
        <v>46323</v>
      </c>
      <c r="AI4" s="87">
        <f t="shared" si="4"/>
        <v>46324</v>
      </c>
      <c r="AJ4" s="87">
        <f t="shared" si="4"/>
        <v>46325</v>
      </c>
      <c r="AK4" s="89">
        <f t="shared" si="4"/>
        <v>46326</v>
      </c>
      <c r="AL4" s="213"/>
      <c r="AM4" s="202"/>
      <c r="AN4" s="202" t="s">
        <v>28</v>
      </c>
      <c r="AO4" s="202"/>
      <c r="AP4" s="202"/>
      <c r="AQ4" s="202"/>
      <c r="AR4" s="202"/>
      <c r="AS4" s="202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S52" sqref="S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03" t="str">
        <f>TEXT(C2,"MMMM")</f>
        <v>November</v>
      </c>
      <c r="E2" s="203"/>
      <c r="F2" s="204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13" t="s">
        <v>29</v>
      </c>
      <c r="AL2" s="208" t="s">
        <v>0</v>
      </c>
      <c r="AM2" s="208"/>
      <c r="AN2" s="208"/>
      <c r="AO2" s="208"/>
      <c r="AP2" s="208"/>
      <c r="AQ2" s="208"/>
      <c r="AR2" s="208"/>
    </row>
    <row r="3" spans="1:44" ht="15.75" customHeight="1" x14ac:dyDescent="0.2">
      <c r="A3" s="6"/>
      <c r="B3" s="41"/>
      <c r="C3" s="201" t="s">
        <v>2</v>
      </c>
      <c r="D3" s="209" t="s">
        <v>37</v>
      </c>
      <c r="E3" s="209" t="s">
        <v>3</v>
      </c>
      <c r="F3" s="209" t="s">
        <v>3</v>
      </c>
      <c r="G3" s="85" t="str">
        <f>TEXT(G4,"TTT")</f>
        <v>So</v>
      </c>
      <c r="H3" s="86" t="str">
        <f>TEXT(H4,"TTT")</f>
        <v>Mo</v>
      </c>
      <c r="I3" s="86" t="str">
        <f t="shared" ref="I3:AJ3" si="2">TEXT(I4,"TTT")</f>
        <v>Di</v>
      </c>
      <c r="J3" s="86" t="str">
        <f t="shared" si="2"/>
        <v>Mi</v>
      </c>
      <c r="K3" s="86" t="str">
        <f t="shared" si="2"/>
        <v>Do</v>
      </c>
      <c r="L3" s="86" t="str">
        <f t="shared" si="2"/>
        <v>Fr</v>
      </c>
      <c r="M3" s="86" t="str">
        <f t="shared" si="2"/>
        <v>Sa</v>
      </c>
      <c r="N3" s="86" t="str">
        <f t="shared" si="2"/>
        <v>So</v>
      </c>
      <c r="O3" s="86" t="str">
        <f t="shared" si="2"/>
        <v>Mo</v>
      </c>
      <c r="P3" s="86" t="str">
        <f t="shared" si="2"/>
        <v>Di</v>
      </c>
      <c r="Q3" s="86" t="str">
        <f t="shared" si="2"/>
        <v>Mi</v>
      </c>
      <c r="R3" s="86" t="str">
        <f t="shared" si="2"/>
        <v>Do</v>
      </c>
      <c r="S3" s="86" t="str">
        <f t="shared" si="2"/>
        <v>Fr</v>
      </c>
      <c r="T3" s="86" t="str">
        <f t="shared" si="2"/>
        <v>Sa</v>
      </c>
      <c r="U3" s="86" t="str">
        <f t="shared" si="2"/>
        <v>So</v>
      </c>
      <c r="V3" s="86" t="str">
        <f t="shared" si="2"/>
        <v>Mo</v>
      </c>
      <c r="W3" s="86" t="str">
        <f t="shared" si="2"/>
        <v>Di</v>
      </c>
      <c r="X3" s="86" t="str">
        <f t="shared" si="2"/>
        <v>Mi</v>
      </c>
      <c r="Y3" s="86" t="str">
        <f t="shared" si="2"/>
        <v>Do</v>
      </c>
      <c r="Z3" s="86" t="str">
        <f t="shared" si="2"/>
        <v>Fr</v>
      </c>
      <c r="AA3" s="86" t="str">
        <f t="shared" si="2"/>
        <v>Sa</v>
      </c>
      <c r="AB3" s="86" t="str">
        <f t="shared" si="2"/>
        <v>So</v>
      </c>
      <c r="AC3" s="86" t="str">
        <f t="shared" si="2"/>
        <v>Mo</v>
      </c>
      <c r="AD3" s="86" t="str">
        <f t="shared" si="2"/>
        <v>Di</v>
      </c>
      <c r="AE3" s="86" t="str">
        <f t="shared" si="2"/>
        <v>Mi</v>
      </c>
      <c r="AF3" s="86" t="str">
        <f t="shared" si="2"/>
        <v>Do</v>
      </c>
      <c r="AG3" s="86" t="str">
        <f t="shared" si="2"/>
        <v>Fr</v>
      </c>
      <c r="AH3" s="86" t="str">
        <f t="shared" si="2"/>
        <v>Sa</v>
      </c>
      <c r="AI3" s="86" t="str">
        <f t="shared" si="2"/>
        <v>So</v>
      </c>
      <c r="AJ3" s="90" t="str">
        <f t="shared" si="2"/>
        <v>Mo</v>
      </c>
      <c r="AK3" s="213"/>
      <c r="AL3" s="202" t="s">
        <v>31</v>
      </c>
      <c r="AM3" s="202" t="s">
        <v>30</v>
      </c>
      <c r="AN3" s="202" t="s">
        <v>32</v>
      </c>
      <c r="AO3" s="202" t="s">
        <v>33</v>
      </c>
      <c r="AP3" s="202" t="s">
        <v>56</v>
      </c>
      <c r="AQ3" s="202" t="s">
        <v>59</v>
      </c>
      <c r="AR3" s="202" t="s">
        <v>1</v>
      </c>
    </row>
    <row r="4" spans="1:44" s="3" customFormat="1" ht="23.25" customHeight="1" x14ac:dyDescent="0.2">
      <c r="A4" s="9"/>
      <c r="B4" s="42"/>
      <c r="C4" s="201"/>
      <c r="D4" s="209"/>
      <c r="E4" s="209"/>
      <c r="F4" s="209"/>
      <c r="G4" s="87">
        <f>$C$2</f>
        <v>46327</v>
      </c>
      <c r="H4" s="87">
        <f>G4+1</f>
        <v>46328</v>
      </c>
      <c r="I4" s="87">
        <f t="shared" ref="I4:AJ4" si="3">H4+1</f>
        <v>46329</v>
      </c>
      <c r="J4" s="87">
        <f t="shared" si="3"/>
        <v>46330</v>
      </c>
      <c r="K4" s="87">
        <f t="shared" si="3"/>
        <v>46331</v>
      </c>
      <c r="L4" s="87">
        <f t="shared" si="3"/>
        <v>46332</v>
      </c>
      <c r="M4" s="87">
        <f t="shared" si="3"/>
        <v>46333</v>
      </c>
      <c r="N4" s="87">
        <f t="shared" si="3"/>
        <v>46334</v>
      </c>
      <c r="O4" s="87">
        <f t="shared" si="3"/>
        <v>46335</v>
      </c>
      <c r="P4" s="87">
        <f t="shared" si="3"/>
        <v>46336</v>
      </c>
      <c r="Q4" s="87">
        <f t="shared" si="3"/>
        <v>46337</v>
      </c>
      <c r="R4" s="87">
        <f t="shared" si="3"/>
        <v>46338</v>
      </c>
      <c r="S4" s="87">
        <f t="shared" si="3"/>
        <v>46339</v>
      </c>
      <c r="T4" s="87">
        <f t="shared" si="3"/>
        <v>46340</v>
      </c>
      <c r="U4" s="87">
        <f t="shared" si="3"/>
        <v>46341</v>
      </c>
      <c r="V4" s="87">
        <f t="shared" si="3"/>
        <v>46342</v>
      </c>
      <c r="W4" s="87">
        <f t="shared" si="3"/>
        <v>46343</v>
      </c>
      <c r="X4" s="87">
        <f t="shared" si="3"/>
        <v>46344</v>
      </c>
      <c r="Y4" s="87">
        <f t="shared" si="3"/>
        <v>46345</v>
      </c>
      <c r="Z4" s="87">
        <f t="shared" si="3"/>
        <v>46346</v>
      </c>
      <c r="AA4" s="87">
        <f t="shared" si="3"/>
        <v>46347</v>
      </c>
      <c r="AB4" s="87">
        <f t="shared" si="3"/>
        <v>46348</v>
      </c>
      <c r="AC4" s="87">
        <f t="shared" si="3"/>
        <v>46349</v>
      </c>
      <c r="AD4" s="87">
        <f t="shared" si="3"/>
        <v>46350</v>
      </c>
      <c r="AE4" s="87">
        <f t="shared" si="3"/>
        <v>46351</v>
      </c>
      <c r="AF4" s="87">
        <f t="shared" si="3"/>
        <v>46352</v>
      </c>
      <c r="AG4" s="87">
        <f t="shared" si="3"/>
        <v>46353</v>
      </c>
      <c r="AH4" s="87">
        <f t="shared" si="3"/>
        <v>46354</v>
      </c>
      <c r="AI4" s="87">
        <f t="shared" si="3"/>
        <v>46355</v>
      </c>
      <c r="AJ4" s="90">
        <f t="shared" si="3"/>
        <v>46356</v>
      </c>
      <c r="AK4" s="213"/>
      <c r="AL4" s="202"/>
      <c r="AM4" s="202" t="s">
        <v>28</v>
      </c>
      <c r="AN4" s="202"/>
      <c r="AO4" s="202"/>
      <c r="AP4" s="202"/>
      <c r="AQ4" s="202"/>
      <c r="AR4" s="202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EW51" sqref="EW5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03" t="str">
        <f>TEXT(C2,"MMMM")</f>
        <v>Dezember</v>
      </c>
      <c r="E2" s="203"/>
      <c r="F2" s="20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13" t="s">
        <v>29</v>
      </c>
      <c r="AM2" s="208" t="s">
        <v>0</v>
      </c>
      <c r="AN2" s="208"/>
      <c r="AO2" s="208"/>
      <c r="AP2" s="208"/>
      <c r="AQ2" s="208"/>
      <c r="AR2" s="208"/>
      <c r="AS2" s="208"/>
    </row>
    <row r="3" spans="1:45" ht="15.75" customHeight="1" x14ac:dyDescent="0.2">
      <c r="A3" s="6"/>
      <c r="B3" s="41"/>
      <c r="C3" s="201" t="s">
        <v>2</v>
      </c>
      <c r="D3" s="209" t="s">
        <v>37</v>
      </c>
      <c r="E3" s="209" t="s">
        <v>3</v>
      </c>
      <c r="F3" s="209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K3" si="3">TEXT(I4,"TTT")</f>
        <v>Do</v>
      </c>
      <c r="J3" s="86" t="str">
        <f t="shared" si="3"/>
        <v>Fr</v>
      </c>
      <c r="K3" s="86" t="str">
        <f t="shared" si="3"/>
        <v>Sa</v>
      </c>
      <c r="L3" s="86" t="str">
        <f t="shared" si="3"/>
        <v>So</v>
      </c>
      <c r="M3" s="86" t="str">
        <f t="shared" si="3"/>
        <v>Mo</v>
      </c>
      <c r="N3" s="86" t="str">
        <f t="shared" si="3"/>
        <v>Di</v>
      </c>
      <c r="O3" s="86" t="str">
        <f t="shared" si="3"/>
        <v>Mi</v>
      </c>
      <c r="P3" s="86" t="str">
        <f t="shared" si="3"/>
        <v>Do</v>
      </c>
      <c r="Q3" s="86" t="str">
        <f t="shared" si="3"/>
        <v>Fr</v>
      </c>
      <c r="R3" s="86" t="str">
        <f t="shared" si="3"/>
        <v>Sa</v>
      </c>
      <c r="S3" s="86" t="str">
        <f t="shared" si="3"/>
        <v>So</v>
      </c>
      <c r="T3" s="86" t="str">
        <f t="shared" si="3"/>
        <v>Mo</v>
      </c>
      <c r="U3" s="86" t="str">
        <f t="shared" si="3"/>
        <v>Di</v>
      </c>
      <c r="V3" s="86" t="str">
        <f t="shared" si="3"/>
        <v>Mi</v>
      </c>
      <c r="W3" s="86" t="str">
        <f t="shared" si="3"/>
        <v>Do</v>
      </c>
      <c r="X3" s="86" t="str">
        <f t="shared" si="3"/>
        <v>Fr</v>
      </c>
      <c r="Y3" s="86" t="str">
        <f t="shared" si="3"/>
        <v>Sa</v>
      </c>
      <c r="Z3" s="86" t="str">
        <f t="shared" si="3"/>
        <v>So</v>
      </c>
      <c r="AA3" s="86" t="str">
        <f t="shared" si="3"/>
        <v>Mo</v>
      </c>
      <c r="AB3" s="86" t="str">
        <f t="shared" si="3"/>
        <v>Di</v>
      </c>
      <c r="AC3" s="86" t="str">
        <f>TEXT(AC4,"TTT")</f>
        <v>Mi</v>
      </c>
      <c r="AD3" s="86" t="str">
        <f t="shared" si="3"/>
        <v>Do</v>
      </c>
      <c r="AE3" s="86" t="str">
        <f t="shared" si="3"/>
        <v>Fr</v>
      </c>
      <c r="AF3" s="86" t="str">
        <f t="shared" si="3"/>
        <v>Sa</v>
      </c>
      <c r="AG3" s="86" t="str">
        <f t="shared" si="3"/>
        <v>So</v>
      </c>
      <c r="AH3" s="86" t="str">
        <f t="shared" si="3"/>
        <v>Mo</v>
      </c>
      <c r="AI3" s="86" t="str">
        <f t="shared" si="3"/>
        <v>Di</v>
      </c>
      <c r="AJ3" s="86" t="str">
        <f t="shared" si="3"/>
        <v>Mi</v>
      </c>
      <c r="AK3" s="88" t="str">
        <f t="shared" si="3"/>
        <v>Do</v>
      </c>
      <c r="AL3" s="213"/>
      <c r="AM3" s="202" t="s">
        <v>31</v>
      </c>
      <c r="AN3" s="202" t="s">
        <v>30</v>
      </c>
      <c r="AO3" s="202" t="s">
        <v>32</v>
      </c>
      <c r="AP3" s="202" t="s">
        <v>33</v>
      </c>
      <c r="AQ3" s="202" t="s">
        <v>56</v>
      </c>
      <c r="AR3" s="202" t="s">
        <v>59</v>
      </c>
      <c r="AS3" s="202" t="s">
        <v>1</v>
      </c>
    </row>
    <row r="4" spans="1:45" s="3" customFormat="1" ht="23.25" customHeight="1" x14ac:dyDescent="0.2">
      <c r="A4" s="9"/>
      <c r="B4" s="42"/>
      <c r="C4" s="201"/>
      <c r="D4" s="209"/>
      <c r="E4" s="209"/>
      <c r="F4" s="209"/>
      <c r="G4" s="87">
        <f>$C$2</f>
        <v>46357</v>
      </c>
      <c r="H4" s="87">
        <f>G4+1</f>
        <v>46358</v>
      </c>
      <c r="I4" s="87">
        <f t="shared" ref="I4:AK4" si="4">H4+1</f>
        <v>46359</v>
      </c>
      <c r="J4" s="87">
        <f t="shared" si="4"/>
        <v>46360</v>
      </c>
      <c r="K4" s="87">
        <f t="shared" si="4"/>
        <v>46361</v>
      </c>
      <c r="L4" s="87">
        <f t="shared" si="4"/>
        <v>46362</v>
      </c>
      <c r="M4" s="87">
        <f t="shared" si="4"/>
        <v>46363</v>
      </c>
      <c r="N4" s="87">
        <f t="shared" si="4"/>
        <v>46364</v>
      </c>
      <c r="O4" s="87">
        <f t="shared" si="4"/>
        <v>46365</v>
      </c>
      <c r="P4" s="87">
        <f t="shared" si="4"/>
        <v>46366</v>
      </c>
      <c r="Q4" s="87">
        <f t="shared" si="4"/>
        <v>46367</v>
      </c>
      <c r="R4" s="87">
        <f t="shared" si="4"/>
        <v>46368</v>
      </c>
      <c r="S4" s="87">
        <f t="shared" si="4"/>
        <v>46369</v>
      </c>
      <c r="T4" s="87">
        <f t="shared" si="4"/>
        <v>46370</v>
      </c>
      <c r="U4" s="87">
        <f t="shared" si="4"/>
        <v>46371</v>
      </c>
      <c r="V4" s="87">
        <f t="shared" si="4"/>
        <v>46372</v>
      </c>
      <c r="W4" s="87">
        <f t="shared" si="4"/>
        <v>46373</v>
      </c>
      <c r="X4" s="87">
        <f t="shared" si="4"/>
        <v>46374</v>
      </c>
      <c r="Y4" s="87">
        <f t="shared" si="4"/>
        <v>46375</v>
      </c>
      <c r="Z4" s="87">
        <f t="shared" si="4"/>
        <v>46376</v>
      </c>
      <c r="AA4" s="87">
        <f t="shared" si="4"/>
        <v>46377</v>
      </c>
      <c r="AB4" s="87">
        <f t="shared" si="4"/>
        <v>46378</v>
      </c>
      <c r="AC4" s="87">
        <f t="shared" si="4"/>
        <v>46379</v>
      </c>
      <c r="AD4" s="87">
        <f t="shared" si="4"/>
        <v>46380</v>
      </c>
      <c r="AE4" s="87">
        <f t="shared" si="4"/>
        <v>46381</v>
      </c>
      <c r="AF4" s="87">
        <f t="shared" si="4"/>
        <v>46382</v>
      </c>
      <c r="AG4" s="87">
        <f t="shared" si="4"/>
        <v>46383</v>
      </c>
      <c r="AH4" s="87">
        <f t="shared" si="4"/>
        <v>46384</v>
      </c>
      <c r="AI4" s="87">
        <f t="shared" si="4"/>
        <v>46385</v>
      </c>
      <c r="AJ4" s="87">
        <f t="shared" si="4"/>
        <v>46386</v>
      </c>
      <c r="AK4" s="89">
        <f t="shared" si="4"/>
        <v>46387</v>
      </c>
      <c r="AL4" s="213"/>
      <c r="AM4" s="202"/>
      <c r="AN4" s="202" t="s">
        <v>28</v>
      </c>
      <c r="AO4" s="202"/>
      <c r="AP4" s="202"/>
      <c r="AQ4" s="202"/>
      <c r="AR4" s="202"/>
      <c r="AS4" s="202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2026-06-02T07:49:36Z</dcterms:modified>
</cp:coreProperties>
</file>