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/>
  <mc:AlternateContent xmlns:mc="http://schemas.openxmlformats.org/markup-compatibility/2006">
    <mc:Choice Requires="x15">
      <x15ac:absPath xmlns:x15ac="http://schemas.microsoft.com/office/spreadsheetml/2010/11/ac" url="/Users/augustschonwetter/Nextcloud Wikimont/WM/Lohnverrechnung u. Stunden 2026/"/>
    </mc:Choice>
  </mc:AlternateContent>
  <xr:revisionPtr revIDLastSave="0" documentId="13_ncr:1_{0D08C38E-0B7F-A64F-B217-3C61275E3629}" xr6:coauthVersionLast="47" xr6:coauthVersionMax="47" xr10:uidLastSave="{00000000-0000-0000-0000-000000000000}"/>
  <bookViews>
    <workbookView xWindow="25440" yWindow="780" windowWidth="42620" windowHeight="19180" activeTab="6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il 26" sheetId="19" r:id="rId5"/>
    <sheet name="Mai 26" sheetId="20" r:id="rId6"/>
    <sheet name="Jun 26" sheetId="21" r:id="rId7"/>
    <sheet name="Jul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8" i="21" l="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AK48" i="24" s="1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S48" i="23" s="1"/>
  <c r="AL5" i="23"/>
  <c r="AL48" i="23" s="1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S48" i="22" s="1"/>
  <c r="AL6" i="22"/>
  <c r="AS5" i="22"/>
  <c r="AL5" i="22"/>
  <c r="AL48" i="22" s="1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R48" i="21" l="1"/>
  <c r="AK48" i="2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H2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<sst xmlns="http://schemas.openxmlformats.org/spreadsheetml/2006/main" count="778" uniqueCount="176">
  <si>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</si>
  <si>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</si>
  <si>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</si>
  <si>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</si>
  <si>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</si>
  <si>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</si>
  <si>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</si>
  <si>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</si>
  <si>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</si>
  <si>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</si>
  <si>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</si>
  <si>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</si>
  <si>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</si>
  <si>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</si>
  <si>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</si>
  <si>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</si>
  <si>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</si>
  <si>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</si>
  <si>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</si>
  <si>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</si>
  <si>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</si>
  <si>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</si>
  <si>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</si>
  <si>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</si>
  <si>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</si>
  <si>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</si>
  <si>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</si>
  <si>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</si>
  <si>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</si>
  <si>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</si>
  <si>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</si>
  <si>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</si>
  <si>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</si>
  <si>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</si>
  <si>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</si>
  <si>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</si>
  <si>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</si>
  <si>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</si>
  <si>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</si>
  <si>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</si>
  <si>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</si>
  <si>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</si>
  <si>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</si>
  <si>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</si>
  <si>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</si>
  <si>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</si>
  <si>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</si>
  <si>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</si>
  <si>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</si>
  <si>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</si>
  <si>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</si>
  <si>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</si>
  <si>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</si>
  <si>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</si>
  <si>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</si>
  <si>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</si>
  <si>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</si>
  <si>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</si>
  <si>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</si>
  <si>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</si>
  <si>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</si>
  <si>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</si>
  <si>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</si>
  <si>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</si>
  <si>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</si>
  <si>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</si>
  <si>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</si>
  <si>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</si>
  <si>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</si>
  <si>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</si>
  <si>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</si>
  <si>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</si>
  <si>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</si>
  <si>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</si>
  <si>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</si>
  <si>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</si>
  <si>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</si>
  <si>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</si>
  <si>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</si>
  <si>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</si>
  <si>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</si>
  <si>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</si>
  <si>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</si>
  <si>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</si>
  <si>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</si>
  <si>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</si>
  <si>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</si>
  <si>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</si>
  <si>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</si>
  <si>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</si>
  <si>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</si>
  <si>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</si>
  <si>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</si>
  <si>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</si>
  <si>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</si>
  <si>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</si>
  <si>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</si>
  <si>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</si>
  <si>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</si>
  <si>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</si>
  <si>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</si>
  <si>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</si>
  <si>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</si>
  <si>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</si>
  <si>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</si>
  <si>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</si>
  <si>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</si>
  <si>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</si>
  <si>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</si>
  <si>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</si>
  <si>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</si>
  <si>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</si>
  <si>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</si>
  <si>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</si>
  <si>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</si>
  <si>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</si>
  <si>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</si>
  <si>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</si>
  <si>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</si>
  <si>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</si>
  <si>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</si>
  <si>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</si>
  <si>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</si>
  <si>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</si>
  <si>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</si>
  <si>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</si>
  <si>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</si>
  <si>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</si>
  <si>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</si>
  <si>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</si>
  <si>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</si>
  <si>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</si>
  <si>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</si>
  <si>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</si>
  <si>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</si>
  <si>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</si>
  <si>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</si>
  <si>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</si>
  <si>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</si>
  <si>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</si>
  <si>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</si>
  <si>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</si>
  <si>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</si>
  <si>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</si>
  <si>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</si>
  <si>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</si>
  <si>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</si>
  <si>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</si>
  <si>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</si>
  <si>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</si>
  <si>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</si>
  <si>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</si>
  <si>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</si>
  <si>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</si>
  <si>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</si>
  <si>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</si>
  <si>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</si>
  <si>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</si>
  <si>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</si>
  <si>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</si>
  <si>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</si>
  <si>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Brutto Monatslohn</t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</si>
  <si>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</si>
  <si>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Nettolohn +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</si>
  <si>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</si>
  <si>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</si>
  <si>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Rott Thomas 254006 (Zimmer: Tino Köpke)</t>
  </si>
  <si>
    <t>Fuschl am See (Zimmer: Sieglinde Erlinger)</t>
  </si>
  <si>
    <t>Schüller 253772 (Zimmer: Iris Berthe)</t>
  </si>
  <si>
    <t>Austritt</t>
  </si>
  <si>
    <t>Baugeld Red Bull € 200,00</t>
  </si>
  <si>
    <t>Baugeld Goldberg € 500,00</t>
  </si>
  <si>
    <t xml:space="preserve">Beretovac 252621 </t>
  </si>
  <si>
    <t>Sommer 253874</t>
  </si>
  <si>
    <t>Regen</t>
  </si>
  <si>
    <t>Baugeld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</si>
</sst>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2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  <font>
      <b/>
      <sz val="12"/>
      <color theme="1"/>
      <name val="Aptos Narrow"/>
      <scheme val="minor"/>
    </font>
    <font>
      <b/>
      <sz val="14"/>
      <color theme="1"/>
      <name val="Calibri"/>
      <family val="2"/>
    </font>
  </fonts>
  <fills count="44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75B0E"/>
        <bgColor indexed="64"/>
      </patternFill>
    </fill>
    <fill>
      <patternFill patternType="solid">
        <fgColor theme="8" tint="0.399975585192419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62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5" fillId="41" borderId="0" xfId="0" applyFont="1" applyFill="1"/>
    <xf numFmtId="0" fontId="0" fillId="0" borderId="5" xfId="0" applyBorder="1" applyAlignment="1">
      <alignment horizontal="center"/>
    </xf>
    <xf numFmtId="0" fontId="5" fillId="34" borderId="4" xfId="0" applyFont="1" applyFill="1" applyBorder="1" applyAlignment="1">
      <alignment horizontal="center" vertical="center"/>
    </xf>
    <xf numFmtId="0" fontId="5" fillId="38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9" borderId="5" xfId="0" applyFont="1" applyFill="1" applyBorder="1" applyAlignment="1">
      <alignment horizontal="center" vertical="center"/>
    </xf>
    <xf numFmtId="0" fontId="5" fillId="31" borderId="5" xfId="0" applyFont="1" applyFill="1" applyBorder="1" applyAlignment="1">
      <alignment horizontal="center" vertical="center"/>
    </xf>
    <xf numFmtId="0" fontId="5" fillId="40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4" fillId="4" borderId="0" xfId="1" applyFont="1" applyFill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0" fontId="10" fillId="29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0" fillId="15" borderId="6" xfId="0" applyFont="1" applyFill="1" applyBorder="1" applyAlignment="1">
      <alignment vertical="center"/>
    </xf>
    <xf numFmtId="0" fontId="29" fillId="0" borderId="6" xfId="0" applyFont="1" applyBorder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9" borderId="6" xfId="0" applyFont="1" applyFill="1" applyBorder="1"/>
    <xf numFmtId="0" fontId="12" fillId="0" borderId="6" xfId="0" applyFont="1" applyBorder="1" applyAlignment="1">
      <alignment vertical="center"/>
    </xf>
    <xf numFmtId="164" fontId="10" fillId="32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2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8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3" borderId="6" xfId="0" applyFont="1" applyFill="1" applyBorder="1"/>
    <xf numFmtId="164" fontId="11" fillId="0" borderId="6" xfId="0" applyNumberFormat="1" applyFont="1" applyBorder="1" applyAlignment="1">
      <alignment vertical="center"/>
    </xf>
    <xf numFmtId="0" fontId="5" fillId="42" borderId="0" xfId="0" applyFont="1" applyFill="1"/>
    <xf numFmtId="0" fontId="5" fillId="9" borderId="0" xfId="0" applyFont="1" applyFill="1"/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  <xf numFmtId="0" fontId="0" fillId="9" borderId="0" xfId="0" applyFill="1"/>
    <xf numFmtId="0" fontId="30" fillId="30" borderId="6" xfId="0" applyFont="1" applyFill="1" applyBorder="1"/>
    <xf numFmtId="0" fontId="5" fillId="43" borderId="4" xfId="0" applyFont="1" applyFill="1" applyBorder="1" applyAlignment="1">
      <alignment horizontal="center" vertical="center"/>
    </xf>
    <xf numFmtId="0" fontId="11" fillId="43" borderId="4" xfId="0" applyFont="1" applyFill="1" applyBorder="1" applyAlignment="1">
      <alignment horizontal="center" vertical="center"/>
    </xf>
    <xf numFmtId="0" fontId="31" fillId="0" borderId="0" xfId="0" applyFont="1"/>
    <xf numFmtId="8" fontId="11" fillId="9" borderId="6" xfId="0" applyNumberFormat="1" applyFont="1" applyFill="1" applyBorder="1"/>
  </cellXfs>
  <cellStyles count="3">
    <cellStyle name="Link" xfId="2" builtinId="8"/>
    <cellStyle name="Standard" xfId="0" builtinId="0"/>
    <cellStyle name="Währung" xfId="1" builtinId="4"/>
  </cellStyles>
  <dxfs count="200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75B0E"/>
      <color rgb="FFDA58E8"/>
      <color rgb="FFEEEF23"/>
      <color rgb="FFE87D64"/>
      <color rgb="FFFF00F3"/>
      <color rgb="FFFD7303"/>
      <color rgb="FFEBBE9B"/>
      <color rgb="FFF90B75"/>
      <color rgb="FFFFDC00"/>
      <color rgb="FF9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1"/>
  <sheetViews>
    <sheetView workbookViewId="0">
      <selection activeCell="D15" sqref="D15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5.33203125" customWidth="1"/>
    <col min="4" max="6" width="13.6640625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242" t="s">
        <v>45</v>
      </c>
      <c r="B2" s="242"/>
      <c r="C2" s="242"/>
      <c r="D2" s="242"/>
      <c r="E2" s="242"/>
      <c r="F2" s="242"/>
      <c r="G2" s="242"/>
      <c r="H2" s="242"/>
    </row>
    <row r="3" spans="1:8" x14ac:dyDescent="0.2">
      <c r="A3" s="5"/>
      <c r="B3" s="5"/>
      <c r="C3" s="5"/>
      <c r="D3" s="5"/>
      <c r="E3" s="5"/>
      <c r="F3" s="117"/>
      <c r="G3" s="117"/>
      <c r="H3" s="117"/>
    </row>
    <row r="4" spans="1:8" ht="68" x14ac:dyDescent="0.2">
      <c r="A4" s="209" t="s">
        <v>60</v>
      </c>
      <c r="B4" s="205" t="s">
        <v>161</v>
      </c>
      <c r="C4" s="210" t="s">
        <v>162</v>
      </c>
      <c r="D4" s="210" t="s">
        <v>163</v>
      </c>
      <c r="E4" s="210" t="s">
        <v>164</v>
      </c>
      <c r="F4" s="210" t="s">
        <v>165</v>
      </c>
      <c r="G4" s="117"/>
      <c r="H4" s="117"/>
    </row>
    <row r="5" spans="1:8" x14ac:dyDescent="0.2">
      <c r="A5" s="120" t="s">
        <v>61</v>
      </c>
      <c r="B5" s="211">
        <v>4160.28</v>
      </c>
      <c r="C5" s="202"/>
      <c r="D5" s="134"/>
      <c r="E5" s="217"/>
      <c r="F5" s="213"/>
      <c r="G5" s="117"/>
      <c r="H5" s="117"/>
    </row>
    <row r="6" spans="1:8" x14ac:dyDescent="0.2">
      <c r="A6" s="121" t="s">
        <v>62</v>
      </c>
      <c r="B6" s="206">
        <v>3808.83</v>
      </c>
      <c r="C6" s="203"/>
      <c r="D6" s="214"/>
      <c r="E6" s="218"/>
      <c r="F6" s="215"/>
      <c r="G6" s="117"/>
      <c r="H6" s="117"/>
    </row>
    <row r="7" spans="1:8" x14ac:dyDescent="0.2">
      <c r="A7" s="121" t="s">
        <v>63</v>
      </c>
      <c r="B7" s="206">
        <v>3397.52</v>
      </c>
      <c r="C7" s="203"/>
      <c r="D7" s="214"/>
      <c r="E7" s="218"/>
      <c r="F7" s="215"/>
      <c r="G7" s="117"/>
      <c r="H7" s="117"/>
    </row>
    <row r="8" spans="1:8" x14ac:dyDescent="0.2">
      <c r="A8" s="122" t="s">
        <v>64</v>
      </c>
      <c r="B8" s="207">
        <v>2948.85</v>
      </c>
      <c r="C8" s="123">
        <v>2255.17</v>
      </c>
      <c r="D8" s="214"/>
      <c r="E8" s="218"/>
      <c r="F8" s="215"/>
      <c r="G8" s="117"/>
      <c r="H8" s="117"/>
    </row>
    <row r="9" spans="1:8" x14ac:dyDescent="0.2">
      <c r="A9" s="121" t="s">
        <v>65</v>
      </c>
      <c r="B9" s="206">
        <v>2759.39</v>
      </c>
      <c r="C9" s="203"/>
      <c r="D9" s="216"/>
      <c r="E9" s="219"/>
      <c r="F9" s="203"/>
    </row>
    <row r="10" spans="1:8" x14ac:dyDescent="0.2">
      <c r="A10" s="121" t="s">
        <v>66</v>
      </c>
      <c r="B10" s="208">
        <v>2627.28</v>
      </c>
      <c r="C10" s="203"/>
      <c r="D10" s="121"/>
      <c r="E10" s="219"/>
      <c r="F10" s="203"/>
    </row>
    <row r="11" spans="1:8" x14ac:dyDescent="0.2">
      <c r="A11" s="122" t="s">
        <v>67</v>
      </c>
      <c r="B11" s="207">
        <v>2571.94</v>
      </c>
      <c r="C11" s="123">
        <v>2096.1</v>
      </c>
      <c r="D11" s="123">
        <v>1453.64</v>
      </c>
      <c r="E11" s="123">
        <v>969.09</v>
      </c>
      <c r="F11" s="123">
        <v>484.55</v>
      </c>
    </row>
    <row r="12" spans="1:8" x14ac:dyDescent="0.2">
      <c r="A12" s="124" t="s">
        <v>68</v>
      </c>
      <c r="B12" s="212">
        <v>2571.94</v>
      </c>
      <c r="C12" s="204"/>
      <c r="D12" s="124"/>
      <c r="E12" s="39"/>
      <c r="F12" s="204"/>
    </row>
    <row r="14" spans="1:8" x14ac:dyDescent="0.2">
      <c r="A14" s="125" t="s">
        <v>93</v>
      </c>
      <c r="B14" s="126">
        <v>1.155</v>
      </c>
      <c r="C14" s="119"/>
    </row>
    <row r="15" spans="1:8" x14ac:dyDescent="0.2">
      <c r="B15" s="44"/>
      <c r="C15" s="44"/>
    </row>
    <row r="16" spans="1:8" ht="17" x14ac:dyDescent="0.2">
      <c r="A16" s="141" t="s">
        <v>97</v>
      </c>
      <c r="B16" s="139" t="s">
        <v>96</v>
      </c>
      <c r="C16" s="140"/>
    </row>
    <row r="17" spans="1:4" x14ac:dyDescent="0.2">
      <c r="A17" s="134" t="s">
        <v>94</v>
      </c>
      <c r="B17" s="135">
        <v>30</v>
      </c>
      <c r="C17" s="136" t="s">
        <v>79</v>
      </c>
    </row>
    <row r="18" spans="1:4" x14ac:dyDescent="0.2">
      <c r="A18" s="130"/>
      <c r="B18" s="137">
        <v>17</v>
      </c>
      <c r="C18" s="138" t="s">
        <v>80</v>
      </c>
    </row>
    <row r="19" spans="1:4" x14ac:dyDescent="0.2">
      <c r="A19" s="127" t="s">
        <v>95</v>
      </c>
      <c r="B19" s="128">
        <v>35.299999999999997</v>
      </c>
      <c r="C19" s="129" t="s">
        <v>79</v>
      </c>
    </row>
    <row r="20" spans="1:4" x14ac:dyDescent="0.2">
      <c r="A20" s="131"/>
      <c r="B20" s="132">
        <v>27.9</v>
      </c>
      <c r="C20" s="133" t="s">
        <v>80</v>
      </c>
      <c r="D20" s="119"/>
    </row>
    <row r="21" spans="1:4" x14ac:dyDescent="0.2">
      <c r="D21" s="44"/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K1" activePane="topRight" state="frozen"/>
      <selection pane="topRight" activeCell="Y30" sqref="Y30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245" t="str">
        <f>TEXT(C2,"MMMM")</f>
        <v>Jänner</v>
      </c>
      <c r="E2" s="245"/>
      <c r="F2" s="246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47" t="s">
        <v>29</v>
      </c>
      <c r="AM2" s="250" t="s">
        <v>0</v>
      </c>
      <c r="AN2" s="250"/>
      <c r="AO2" s="250"/>
      <c r="AP2" s="250"/>
      <c r="AQ2" s="250"/>
      <c r="AR2" s="250"/>
      <c r="AS2" s="250"/>
    </row>
    <row r="3" spans="1:45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48"/>
      <c r="AM3" s="244" t="s">
        <v>31</v>
      </c>
      <c r="AN3" s="244" t="s">
        <v>30</v>
      </c>
      <c r="AO3" s="244" t="s">
        <v>32</v>
      </c>
      <c r="AP3" s="244" t="s">
        <v>33</v>
      </c>
      <c r="AQ3" s="244" t="s">
        <v>56</v>
      </c>
      <c r="AR3" s="244" t="s">
        <v>59</v>
      </c>
      <c r="AS3" s="244" t="s">
        <v>1</v>
      </c>
    </row>
    <row r="4" spans="1:45" s="3" customFormat="1" ht="23.25" customHeight="1" x14ac:dyDescent="0.2">
      <c r="A4" s="9"/>
      <c r="B4" s="42"/>
      <c r="C4" s="243"/>
      <c r="D4" s="251"/>
      <c r="E4" s="251"/>
      <c r="F4" s="251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49"/>
      <c r="AM4" s="244"/>
      <c r="AN4" s="244" t="s">
        <v>28</v>
      </c>
      <c r="AO4" s="244"/>
      <c r="AP4" s="244"/>
      <c r="AQ4" s="244"/>
      <c r="AR4" s="244"/>
      <c r="AS4" s="244"/>
    </row>
    <row r="5" spans="1:45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>
        <v>6</v>
      </c>
      <c r="AL12" s="16">
        <f t="shared" si="31"/>
        <v>148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9" x14ac:dyDescent="0.25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9" x14ac:dyDescent="0.25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2653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198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topLeftCell="A5" zoomScale="75" zoomScaleNormal="55" workbookViewId="0">
      <pane xSplit="3" topLeftCell="D1" activePane="topRight" state="frozen"/>
      <selection pane="topRight" activeCell="J18" sqref="J1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245" t="str">
        <f>TEXT(C2,"MMMM")</f>
        <v>Februar</v>
      </c>
      <c r="E2" s="245"/>
      <c r="F2" s="246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52" t="s">
        <v>29</v>
      </c>
      <c r="AJ2" s="250" t="s">
        <v>0</v>
      </c>
      <c r="AK2" s="250"/>
      <c r="AL2" s="250"/>
      <c r="AM2" s="250"/>
      <c r="AN2" s="250"/>
      <c r="AO2" s="250"/>
      <c r="AP2" s="250"/>
    </row>
    <row r="3" spans="1:43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53"/>
      <c r="AJ3" s="244" t="s">
        <v>31</v>
      </c>
      <c r="AK3" s="244" t="s">
        <v>30</v>
      </c>
      <c r="AL3" s="244" t="s">
        <v>32</v>
      </c>
      <c r="AM3" s="244" t="s">
        <v>33</v>
      </c>
      <c r="AN3" s="244" t="s">
        <v>56</v>
      </c>
      <c r="AO3" s="244" t="s">
        <v>59</v>
      </c>
      <c r="AP3" s="244" t="s">
        <v>1</v>
      </c>
    </row>
    <row r="4" spans="1:43" s="3" customFormat="1" ht="23.25" customHeight="1" x14ac:dyDescent="0.2">
      <c r="A4" s="9"/>
      <c r="B4" s="42"/>
      <c r="C4" s="243"/>
      <c r="D4" s="251"/>
      <c r="E4" s="251"/>
      <c r="F4" s="251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54"/>
      <c r="AJ4" s="244"/>
      <c r="AK4" s="244" t="s">
        <v>28</v>
      </c>
      <c r="AL4" s="244"/>
      <c r="AM4" s="244"/>
      <c r="AN4" s="244"/>
      <c r="AO4" s="244"/>
      <c r="AP4" s="244"/>
    </row>
    <row r="5" spans="1:43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55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55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/>
      <c r="AG11" s="101"/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9" x14ac:dyDescent="0.25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42">
        <v>9.5</v>
      </c>
      <c r="I12" s="142">
        <v>9.5</v>
      </c>
      <c r="J12" s="142">
        <v>9.5</v>
      </c>
      <c r="K12" s="142">
        <v>9.5</v>
      </c>
      <c r="L12" s="142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10</v>
      </c>
      <c r="AD12" s="101">
        <v>10</v>
      </c>
      <c r="AE12" s="101">
        <v>10</v>
      </c>
      <c r="AF12" s="101">
        <v>10</v>
      </c>
      <c r="AG12" s="101"/>
      <c r="AH12" s="13"/>
      <c r="AI12" s="16">
        <f t="shared" si="4"/>
        <v>178.5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55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42">
        <v>9.5</v>
      </c>
      <c r="I13" s="142">
        <v>9.5</v>
      </c>
      <c r="J13" s="142">
        <v>9.5</v>
      </c>
      <c r="K13" s="142">
        <v>9.5</v>
      </c>
      <c r="L13" s="142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55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42">
        <v>9.5</v>
      </c>
      <c r="I14" s="142">
        <v>9.5</v>
      </c>
      <c r="J14" s="142">
        <v>9.5</v>
      </c>
      <c r="K14" s="142">
        <v>9.5</v>
      </c>
      <c r="L14" s="142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55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42">
        <v>9.5</v>
      </c>
      <c r="I15" s="142">
        <v>9.5</v>
      </c>
      <c r="J15" s="142">
        <v>9.5</v>
      </c>
      <c r="K15" s="142">
        <v>9.5</v>
      </c>
      <c r="L15" s="142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55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55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55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42">
        <v>9.5</v>
      </c>
      <c r="I18" s="142">
        <v>9.5</v>
      </c>
      <c r="J18" s="142">
        <v>9.5</v>
      </c>
      <c r="K18" s="142">
        <v>9.5</v>
      </c>
      <c r="L18" s="142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55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42">
        <v>9.5</v>
      </c>
      <c r="I19" s="142">
        <v>9.5</v>
      </c>
      <c r="J19" s="142">
        <v>9.5</v>
      </c>
      <c r="K19" s="142">
        <v>9.5</v>
      </c>
      <c r="L19" s="142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55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42">
        <v>9.5</v>
      </c>
      <c r="I20" s="142">
        <v>9.5</v>
      </c>
      <c r="J20" s="142">
        <v>9.5</v>
      </c>
      <c r="K20" s="142">
        <v>9.5</v>
      </c>
      <c r="L20" s="142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55"/>
      <c r="B21" s="38">
        <v>13</v>
      </c>
      <c r="C21" s="146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55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43">
        <v>9</v>
      </c>
      <c r="Z22" s="143">
        <v>9</v>
      </c>
      <c r="AA22" s="144">
        <v>9</v>
      </c>
      <c r="AB22" s="10"/>
      <c r="AC22" s="143">
        <v>9</v>
      </c>
      <c r="AD22" s="143">
        <v>9</v>
      </c>
      <c r="AE22" s="143">
        <v>9</v>
      </c>
      <c r="AF22" s="143">
        <v>9</v>
      </c>
      <c r="AG22" s="143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55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55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45">
        <v>9</v>
      </c>
      <c r="X24" s="145">
        <v>9</v>
      </c>
      <c r="Y24" s="145">
        <v>9</v>
      </c>
      <c r="Z24" s="145">
        <v>9</v>
      </c>
      <c r="AA24" s="10">
        <v>9</v>
      </c>
      <c r="AB24" s="10"/>
      <c r="AC24" s="154">
        <v>9</v>
      </c>
      <c r="AD24" s="154">
        <v>9</v>
      </c>
      <c r="AE24" s="154">
        <v>9</v>
      </c>
      <c r="AF24" s="154">
        <v>9</v>
      </c>
      <c r="AG24" s="154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55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55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45">
        <v>9</v>
      </c>
      <c r="X27" s="145">
        <v>9</v>
      </c>
      <c r="Y27" s="145">
        <v>9</v>
      </c>
      <c r="Z27" s="145">
        <v>9</v>
      </c>
      <c r="AA27" s="10">
        <v>9</v>
      </c>
      <c r="AB27" s="10"/>
      <c r="AC27" s="154">
        <v>9</v>
      </c>
      <c r="AD27" s="154">
        <v>9</v>
      </c>
      <c r="AE27" s="154">
        <v>9</v>
      </c>
      <c r="AF27" s="154">
        <v>9</v>
      </c>
      <c r="AG27" s="154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55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55"/>
      <c r="B29" s="38">
        <v>14</v>
      </c>
      <c r="C29" s="146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55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/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55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55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55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43">
        <v>9</v>
      </c>
      <c r="Z35" s="143">
        <v>9</v>
      </c>
      <c r="AA35" s="147">
        <v>9</v>
      </c>
      <c r="AB35" s="11"/>
      <c r="AC35" s="143">
        <v>9</v>
      </c>
      <c r="AD35" s="143">
        <v>9</v>
      </c>
      <c r="AE35" s="143">
        <v>9</v>
      </c>
      <c r="AF35" s="143">
        <v>9</v>
      </c>
      <c r="AG35" s="143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43">
        <v>9</v>
      </c>
      <c r="Z36" s="143">
        <v>9</v>
      </c>
      <c r="AA36" s="11">
        <v>9</v>
      </c>
      <c r="AB36" s="11"/>
      <c r="AC36" s="143">
        <v>9</v>
      </c>
      <c r="AD36" s="143">
        <v>9</v>
      </c>
      <c r="AE36" s="143">
        <v>9</v>
      </c>
      <c r="AF36" s="143">
        <v>9</v>
      </c>
      <c r="AG36" s="143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2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3298.5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C3:C4"/>
    <mergeCell ref="D3:D4"/>
    <mergeCell ref="E3:E4"/>
    <mergeCell ref="F3:F4"/>
    <mergeCell ref="AJ3:AJ4"/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</mergeCells>
  <phoneticPr fontId="3" type="noConversion"/>
  <conditionalFormatting sqref="G16:Y16">
    <cfRule type="expression" dxfId="196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194" priority="4">
      <formula>OR(G$3="Sa",G$3="So")</formula>
    </cfRule>
  </conditionalFormatting>
  <conditionalFormatting sqref="Y15">
    <cfRule type="expression" dxfId="192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" zoomScale="75" zoomScaleNormal="70" workbookViewId="0">
      <pane xSplit="2" topLeftCell="D1" activePane="topRight" state="frozen"/>
      <selection activeCell="B1" sqref="B1"/>
      <selection pane="topRight" activeCell="Q20" sqref="Q2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245" t="str">
        <f>TEXT(C2,"MMMM")</f>
        <v>März</v>
      </c>
      <c r="E2" s="245"/>
      <c r="F2" s="246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55" t="s">
        <v>29</v>
      </c>
      <c r="AM2" s="250" t="s">
        <v>0</v>
      </c>
      <c r="AN2" s="250"/>
      <c r="AO2" s="250"/>
      <c r="AP2" s="250"/>
      <c r="AQ2" s="250"/>
      <c r="AR2" s="250"/>
      <c r="AS2" s="250"/>
    </row>
    <row r="3" spans="1:49" ht="15.75" customHeight="1" x14ac:dyDescent="0.2">
      <c r="A3" s="6"/>
      <c r="B3" s="41"/>
      <c r="C3" s="243" t="s">
        <v>2</v>
      </c>
      <c r="D3" s="251" t="s">
        <v>3</v>
      </c>
      <c r="E3" s="251" t="s">
        <v>3</v>
      </c>
      <c r="F3" s="251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55"/>
      <c r="AM3" s="244" t="s">
        <v>31</v>
      </c>
      <c r="AN3" s="244" t="s">
        <v>30</v>
      </c>
      <c r="AO3" s="244" t="s">
        <v>32</v>
      </c>
      <c r="AP3" s="244" t="s">
        <v>33</v>
      </c>
      <c r="AQ3" s="244" t="s">
        <v>56</v>
      </c>
      <c r="AR3" s="244" t="s">
        <v>59</v>
      </c>
      <c r="AS3" s="244" t="s">
        <v>1</v>
      </c>
    </row>
    <row r="4" spans="1:49" s="3" customFormat="1" ht="23.25" customHeight="1" x14ac:dyDescent="0.2">
      <c r="A4" s="9"/>
      <c r="B4" s="42"/>
      <c r="C4" s="243"/>
      <c r="D4" s="251"/>
      <c r="E4" s="251"/>
      <c r="F4" s="251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55"/>
      <c r="AM4" s="244"/>
      <c r="AN4" s="244" t="s">
        <v>28</v>
      </c>
      <c r="AO4" s="244"/>
      <c r="AP4" s="244"/>
      <c r="AQ4" s="244"/>
      <c r="AR4" s="244"/>
      <c r="AS4" s="244"/>
    </row>
    <row r="5" spans="1:49" ht="19" x14ac:dyDescent="0.25">
      <c r="A5" s="6"/>
      <c r="B5" s="38">
        <v>15</v>
      </c>
      <c r="C5" s="159" t="s">
        <v>4</v>
      </c>
      <c r="D5" s="102"/>
      <c r="E5" s="68"/>
      <c r="F5" s="32"/>
      <c r="G5" s="63"/>
      <c r="H5" s="102">
        <v>11</v>
      </c>
      <c r="I5" s="151">
        <v>11</v>
      </c>
      <c r="J5" s="151">
        <v>11</v>
      </c>
      <c r="K5" s="152">
        <v>8</v>
      </c>
      <c r="L5" s="151"/>
      <c r="M5" s="12"/>
      <c r="N5" s="11"/>
      <c r="O5" s="102">
        <v>10.5</v>
      </c>
      <c r="P5" s="151">
        <v>10.5</v>
      </c>
      <c r="Q5" s="151">
        <v>10.5</v>
      </c>
      <c r="R5" s="152"/>
      <c r="S5" s="151"/>
      <c r="T5" s="11"/>
      <c r="U5" s="11"/>
      <c r="V5" s="102">
        <v>10.5</v>
      </c>
      <c r="W5" s="151">
        <v>10.5</v>
      </c>
      <c r="X5" s="151">
        <v>10.5</v>
      </c>
      <c r="Y5" s="152">
        <v>9.5</v>
      </c>
      <c r="Z5" s="151"/>
      <c r="AA5" s="12"/>
      <c r="AB5" s="11"/>
      <c r="AC5" s="102">
        <v>10.5</v>
      </c>
      <c r="AD5" s="151">
        <v>10.5</v>
      </c>
      <c r="AE5" s="151">
        <v>11.5</v>
      </c>
      <c r="AF5" s="152">
        <v>9.5</v>
      </c>
      <c r="AG5" s="151"/>
      <c r="AH5" s="12"/>
      <c r="AI5" s="12"/>
      <c r="AJ5" s="152">
        <v>10.5</v>
      </c>
      <c r="AK5" s="152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51">
        <v>11</v>
      </c>
      <c r="J6" s="151">
        <v>11</v>
      </c>
      <c r="K6" s="152">
        <v>8</v>
      </c>
      <c r="L6" s="151"/>
      <c r="M6" s="12"/>
      <c r="N6" s="11"/>
      <c r="O6" s="102">
        <v>10.5</v>
      </c>
      <c r="P6" s="151">
        <v>10.5</v>
      </c>
      <c r="Q6" s="151">
        <v>10.5</v>
      </c>
      <c r="R6" s="152"/>
      <c r="S6" s="151"/>
      <c r="T6" s="11"/>
      <c r="U6" s="11"/>
      <c r="V6" s="102">
        <v>10.5</v>
      </c>
      <c r="W6" s="151">
        <v>10.5</v>
      </c>
      <c r="X6" s="151">
        <v>10.5</v>
      </c>
      <c r="Y6" s="152">
        <v>9.5</v>
      </c>
      <c r="Z6" s="151"/>
      <c r="AA6" s="12"/>
      <c r="AB6" s="11"/>
      <c r="AC6" s="102">
        <v>10.5</v>
      </c>
      <c r="AD6" s="151">
        <v>10.5</v>
      </c>
      <c r="AE6" s="151">
        <v>10.5</v>
      </c>
      <c r="AF6" s="152">
        <v>9.5</v>
      </c>
      <c r="AG6" s="151"/>
      <c r="AH6" s="12"/>
      <c r="AI6" s="12"/>
      <c r="AJ6" s="152">
        <v>10.5</v>
      </c>
      <c r="AK6" s="152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50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50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50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50">
        <v>8</v>
      </c>
      <c r="AE8" s="100">
        <v>8</v>
      </c>
      <c r="AF8" s="56">
        <v>8</v>
      </c>
      <c r="AG8" s="100">
        <v>6.5</v>
      </c>
      <c r="AH8" s="39"/>
      <c r="AI8" s="39"/>
      <c r="AJ8" s="150">
        <v>8</v>
      </c>
      <c r="AK8" s="150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0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4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2" t="s">
        <v>114</v>
      </c>
      <c r="D11" s="148"/>
      <c r="E11" s="161"/>
      <c r="F11" s="31"/>
      <c r="G11" s="10"/>
      <c r="H11" s="101">
        <v>10</v>
      </c>
      <c r="I11" s="149">
        <v>10</v>
      </c>
      <c r="J11" s="149">
        <v>10</v>
      </c>
      <c r="K11" s="59">
        <v>10</v>
      </c>
      <c r="L11" s="149">
        <v>10</v>
      </c>
      <c r="M11" s="12">
        <v>8</v>
      </c>
      <c r="N11" s="11"/>
      <c r="O11" s="101">
        <v>10</v>
      </c>
      <c r="P11" s="149">
        <v>10</v>
      </c>
      <c r="Q11" s="149">
        <v>10</v>
      </c>
      <c r="R11" s="59">
        <v>10</v>
      </c>
      <c r="S11" s="149">
        <v>10</v>
      </c>
      <c r="T11" s="13"/>
      <c r="U11" s="13"/>
      <c r="V11" s="101">
        <v>8</v>
      </c>
      <c r="W11" s="149">
        <v>8</v>
      </c>
      <c r="X11" s="149">
        <v>8</v>
      </c>
      <c r="Y11" s="59">
        <v>8</v>
      </c>
      <c r="Z11" s="149">
        <v>8</v>
      </c>
      <c r="AA11" s="13"/>
      <c r="AB11" s="13"/>
      <c r="AC11" s="101">
        <v>8</v>
      </c>
      <c r="AD11" s="149">
        <v>8</v>
      </c>
      <c r="AE11" s="149">
        <v>8</v>
      </c>
      <c r="AF11" s="59">
        <v>8</v>
      </c>
      <c r="AG11" s="149">
        <v>8</v>
      </c>
      <c r="AH11" s="13"/>
      <c r="AI11" s="13"/>
      <c r="AJ11" s="59">
        <v>10</v>
      </c>
      <c r="AK11" s="149">
        <v>11</v>
      </c>
      <c r="AL11" s="16">
        <f t="shared" si="5"/>
        <v>209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66"/>
      <c r="AU11" t="s">
        <v>119</v>
      </c>
    </row>
    <row r="12" spans="1:49" ht="19" x14ac:dyDescent="0.25">
      <c r="A12" s="6"/>
      <c r="B12" s="38">
        <v>22</v>
      </c>
      <c r="C12" s="162" t="s">
        <v>115</v>
      </c>
      <c r="D12" s="148"/>
      <c r="E12" s="161"/>
      <c r="F12" s="31"/>
      <c r="G12" s="10"/>
      <c r="H12" s="101">
        <v>10</v>
      </c>
      <c r="I12" s="149">
        <v>10</v>
      </c>
      <c r="J12" s="149">
        <v>10</v>
      </c>
      <c r="K12" s="59">
        <v>10</v>
      </c>
      <c r="L12" s="149">
        <v>10</v>
      </c>
      <c r="M12" s="12">
        <v>8</v>
      </c>
      <c r="N12" s="11"/>
      <c r="O12" s="101">
        <v>10</v>
      </c>
      <c r="P12" s="149">
        <v>10</v>
      </c>
      <c r="Q12" s="149">
        <v>10</v>
      </c>
      <c r="R12" s="59">
        <v>10</v>
      </c>
      <c r="S12" s="149">
        <v>10</v>
      </c>
      <c r="T12" s="13"/>
      <c r="U12" s="13"/>
      <c r="V12" s="101">
        <v>10</v>
      </c>
      <c r="W12" s="149">
        <v>10</v>
      </c>
      <c r="X12" s="149">
        <v>10</v>
      </c>
      <c r="Y12" s="59">
        <v>10</v>
      </c>
      <c r="Z12" s="149">
        <v>10</v>
      </c>
      <c r="AA12" s="13"/>
      <c r="AB12" s="13"/>
      <c r="AC12" s="101">
        <v>10</v>
      </c>
      <c r="AD12" s="149">
        <v>10</v>
      </c>
      <c r="AE12" s="149">
        <v>10</v>
      </c>
      <c r="AF12" s="59">
        <v>10</v>
      </c>
      <c r="AG12" s="149">
        <v>10</v>
      </c>
      <c r="AH12" s="13">
        <v>5</v>
      </c>
      <c r="AI12" s="13"/>
      <c r="AJ12" s="59">
        <v>10</v>
      </c>
      <c r="AK12" s="149">
        <v>11</v>
      </c>
      <c r="AL12" s="16">
        <f t="shared" si="5"/>
        <v>234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66"/>
      <c r="AU12" t="s">
        <v>120</v>
      </c>
      <c r="AW12" t="s">
        <v>121</v>
      </c>
    </row>
    <row r="13" spans="1:49" ht="19" x14ac:dyDescent="0.25">
      <c r="A13" s="6"/>
      <c r="B13" s="38">
        <v>14</v>
      </c>
      <c r="C13" s="78" t="s">
        <v>9</v>
      </c>
      <c r="D13" s="148"/>
      <c r="E13" s="65"/>
      <c r="F13" s="31"/>
      <c r="G13" s="10"/>
      <c r="H13" s="101">
        <v>10</v>
      </c>
      <c r="I13" s="149">
        <v>10</v>
      </c>
      <c r="J13" s="149">
        <v>10</v>
      </c>
      <c r="K13" s="59">
        <v>10</v>
      </c>
      <c r="L13" s="149">
        <v>10</v>
      </c>
      <c r="M13" s="12">
        <v>8</v>
      </c>
      <c r="N13" s="11"/>
      <c r="O13" s="101">
        <v>10</v>
      </c>
      <c r="P13" s="149">
        <v>10</v>
      </c>
      <c r="Q13" s="149">
        <v>10</v>
      </c>
      <c r="R13" s="59">
        <v>10</v>
      </c>
      <c r="S13" s="149">
        <v>10</v>
      </c>
      <c r="T13" s="13">
        <v>6</v>
      </c>
      <c r="U13" s="13"/>
      <c r="V13" s="101">
        <v>10</v>
      </c>
      <c r="W13" s="149">
        <v>10</v>
      </c>
      <c r="X13" s="149">
        <v>10</v>
      </c>
      <c r="Y13" s="59">
        <v>10</v>
      </c>
      <c r="Z13" s="149">
        <v>10</v>
      </c>
      <c r="AA13" s="13"/>
      <c r="AB13" s="13"/>
      <c r="AC13" s="101"/>
      <c r="AD13" s="149">
        <v>10</v>
      </c>
      <c r="AE13" s="149">
        <v>10</v>
      </c>
      <c r="AF13" s="59"/>
      <c r="AG13" s="149"/>
      <c r="AH13" s="13"/>
      <c r="AI13" s="13"/>
      <c r="AJ13" s="59">
        <v>10</v>
      </c>
      <c r="AK13" s="149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66"/>
    </row>
    <row r="14" spans="1:49" ht="19" x14ac:dyDescent="0.25">
      <c r="A14" s="6"/>
      <c r="B14" s="38">
        <v>13</v>
      </c>
      <c r="C14" s="81" t="s">
        <v>40</v>
      </c>
      <c r="D14" s="148"/>
      <c r="E14" s="65"/>
      <c r="F14" s="31"/>
      <c r="G14" s="10"/>
      <c r="H14" s="101">
        <v>10</v>
      </c>
      <c r="I14" s="149">
        <v>10</v>
      </c>
      <c r="J14" s="149">
        <v>10</v>
      </c>
      <c r="K14" s="59">
        <v>10</v>
      </c>
      <c r="L14" s="149">
        <v>10</v>
      </c>
      <c r="M14" s="12">
        <v>8</v>
      </c>
      <c r="N14" s="11"/>
      <c r="O14" s="101">
        <v>10</v>
      </c>
      <c r="P14" s="149">
        <v>10</v>
      </c>
      <c r="Q14" s="149">
        <v>10</v>
      </c>
      <c r="R14" s="59">
        <v>10</v>
      </c>
      <c r="S14" s="149">
        <v>10</v>
      </c>
      <c r="T14" s="13">
        <v>6</v>
      </c>
      <c r="U14" s="13"/>
      <c r="V14" s="101">
        <v>10</v>
      </c>
      <c r="W14" s="149">
        <v>10</v>
      </c>
      <c r="X14" s="149">
        <v>10</v>
      </c>
      <c r="Y14" s="59">
        <v>10</v>
      </c>
      <c r="Z14" s="149">
        <v>10</v>
      </c>
      <c r="AA14" s="13">
        <v>6</v>
      </c>
      <c r="AB14" s="13"/>
      <c r="AC14" s="101">
        <v>10</v>
      </c>
      <c r="AD14" s="149">
        <v>10</v>
      </c>
      <c r="AE14" s="149">
        <v>10</v>
      </c>
      <c r="AF14" s="59">
        <v>10</v>
      </c>
      <c r="AG14" s="149">
        <v>10</v>
      </c>
      <c r="AH14" s="13">
        <v>5</v>
      </c>
      <c r="AI14" s="13"/>
      <c r="AJ14" s="59">
        <v>10</v>
      </c>
      <c r="AK14" s="149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66"/>
    </row>
    <row r="15" spans="1:49" ht="19" x14ac:dyDescent="0.25">
      <c r="A15" s="6"/>
      <c r="B15" s="38">
        <v>13</v>
      </c>
      <c r="C15" s="78" t="s">
        <v>36</v>
      </c>
      <c r="D15" s="148"/>
      <c r="E15" s="65"/>
      <c r="F15" s="31"/>
      <c r="G15" s="10"/>
      <c r="H15" s="101">
        <v>10</v>
      </c>
      <c r="I15" s="149">
        <v>10</v>
      </c>
      <c r="J15" s="149">
        <v>10</v>
      </c>
      <c r="K15" s="59">
        <v>10</v>
      </c>
      <c r="L15" s="149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9" x14ac:dyDescent="0.25">
      <c r="A16" s="6"/>
      <c r="B16" s="38">
        <v>14</v>
      </c>
      <c r="C16" s="78" t="s">
        <v>35</v>
      </c>
      <c r="D16" s="148"/>
      <c r="E16" s="65"/>
      <c r="F16" s="31"/>
      <c r="G16" s="10"/>
      <c r="H16" s="101">
        <v>10</v>
      </c>
      <c r="I16" s="149">
        <v>10</v>
      </c>
      <c r="J16" s="149">
        <v>10</v>
      </c>
      <c r="K16" s="59">
        <v>10</v>
      </c>
      <c r="L16" s="149">
        <v>10</v>
      </c>
      <c r="M16" s="12">
        <v>8</v>
      </c>
      <c r="N16" s="11"/>
      <c r="O16" s="101">
        <v>10</v>
      </c>
      <c r="P16" s="149">
        <v>10</v>
      </c>
      <c r="Q16" s="149">
        <v>10</v>
      </c>
      <c r="R16" s="59">
        <v>10</v>
      </c>
      <c r="S16" s="149">
        <v>10</v>
      </c>
      <c r="T16" s="13">
        <v>6</v>
      </c>
      <c r="U16" s="13"/>
      <c r="V16" s="101">
        <v>10</v>
      </c>
      <c r="W16" s="149">
        <v>10</v>
      </c>
      <c r="X16" s="149">
        <v>10</v>
      </c>
      <c r="Y16" s="59">
        <v>10</v>
      </c>
      <c r="Z16" s="149">
        <v>10</v>
      </c>
      <c r="AA16" s="13">
        <v>6</v>
      </c>
      <c r="AB16" s="13"/>
      <c r="AC16" s="101">
        <v>10</v>
      </c>
      <c r="AD16" s="149">
        <v>10</v>
      </c>
      <c r="AE16" s="149">
        <v>10</v>
      </c>
      <c r="AF16" s="59">
        <v>10</v>
      </c>
      <c r="AG16" s="149">
        <v>10</v>
      </c>
      <c r="AH16" s="13">
        <v>5</v>
      </c>
      <c r="AI16" s="13"/>
      <c r="AJ16" s="59">
        <v>10</v>
      </c>
      <c r="AK16" s="149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66"/>
    </row>
    <row r="17" spans="1:52" ht="19" x14ac:dyDescent="0.25">
      <c r="A17" s="6"/>
      <c r="B17" s="38">
        <v>14</v>
      </c>
      <c r="C17" s="78" t="s">
        <v>100</v>
      </c>
      <c r="D17" s="148"/>
      <c r="E17" s="65"/>
      <c r="F17" s="31"/>
      <c r="G17" s="10"/>
      <c r="H17" s="101">
        <v>10</v>
      </c>
      <c r="I17" s="149">
        <v>10</v>
      </c>
      <c r="J17" s="149">
        <v>10</v>
      </c>
      <c r="K17" s="59">
        <v>10</v>
      </c>
      <c r="L17" s="149">
        <v>10</v>
      </c>
      <c r="M17" s="12">
        <v>8</v>
      </c>
      <c r="N17" s="11"/>
      <c r="O17" s="101">
        <v>10</v>
      </c>
      <c r="P17" s="149">
        <v>10</v>
      </c>
      <c r="Q17" s="149">
        <v>10</v>
      </c>
      <c r="R17" s="59">
        <v>10</v>
      </c>
      <c r="S17" s="149">
        <v>10</v>
      </c>
      <c r="T17" s="13">
        <v>6</v>
      </c>
      <c r="U17" s="13"/>
      <c r="V17" s="101">
        <v>10</v>
      </c>
      <c r="W17" s="149">
        <v>10</v>
      </c>
      <c r="X17" s="149">
        <v>10</v>
      </c>
      <c r="Y17" s="59">
        <v>10</v>
      </c>
      <c r="Z17" s="149">
        <v>10</v>
      </c>
      <c r="AA17" s="13">
        <v>6</v>
      </c>
      <c r="AB17" s="13"/>
      <c r="AC17" s="101">
        <v>10</v>
      </c>
      <c r="AD17" s="149">
        <v>10</v>
      </c>
      <c r="AE17" s="149">
        <v>10</v>
      </c>
      <c r="AF17" s="59">
        <v>10</v>
      </c>
      <c r="AG17" s="149">
        <v>10</v>
      </c>
      <c r="AH17" s="13">
        <v>5</v>
      </c>
      <c r="AI17" s="13"/>
      <c r="AJ17" s="59">
        <v>10</v>
      </c>
      <c r="AK17" s="149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66"/>
    </row>
    <row r="18" spans="1:52" ht="19" x14ac:dyDescent="0.25">
      <c r="A18" s="6"/>
      <c r="B18" s="38">
        <v>14</v>
      </c>
      <c r="C18" s="78" t="s">
        <v>101</v>
      </c>
      <c r="D18" s="148"/>
      <c r="E18" s="65"/>
      <c r="F18" s="31"/>
      <c r="G18" s="10"/>
      <c r="H18" s="101">
        <v>10</v>
      </c>
      <c r="I18" s="149">
        <v>10</v>
      </c>
      <c r="J18" s="149">
        <v>10</v>
      </c>
      <c r="K18" s="59">
        <v>10</v>
      </c>
      <c r="L18" s="149">
        <v>10</v>
      </c>
      <c r="M18" s="12">
        <v>8</v>
      </c>
      <c r="N18" s="11"/>
      <c r="O18" s="101">
        <v>10</v>
      </c>
      <c r="P18" s="149">
        <v>10</v>
      </c>
      <c r="Q18" s="149">
        <v>10</v>
      </c>
      <c r="R18" s="59">
        <v>10</v>
      </c>
      <c r="S18" s="149">
        <v>10</v>
      </c>
      <c r="T18" s="13">
        <v>6</v>
      </c>
      <c r="U18" s="13"/>
      <c r="V18" s="101">
        <v>10</v>
      </c>
      <c r="W18" s="149">
        <v>10</v>
      </c>
      <c r="X18" s="149">
        <v>10</v>
      </c>
      <c r="Y18" s="59">
        <v>10</v>
      </c>
      <c r="Z18" s="149">
        <v>10</v>
      </c>
      <c r="AA18" s="13">
        <v>6</v>
      </c>
      <c r="AB18" s="13"/>
      <c r="AC18" s="101">
        <v>10</v>
      </c>
      <c r="AD18" s="149">
        <v>10</v>
      </c>
      <c r="AE18" s="149">
        <v>10</v>
      </c>
      <c r="AF18" s="59">
        <v>10</v>
      </c>
      <c r="AG18" s="149">
        <v>10</v>
      </c>
      <c r="AH18" s="13">
        <v>5</v>
      </c>
      <c r="AI18" s="13"/>
      <c r="AJ18" s="59">
        <v>10</v>
      </c>
      <c r="AK18" s="149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66"/>
    </row>
    <row r="19" spans="1:52" ht="19" x14ac:dyDescent="0.25">
      <c r="A19" s="6"/>
      <c r="B19" s="38">
        <v>14</v>
      </c>
      <c r="C19" s="113" t="s">
        <v>107</v>
      </c>
      <c r="D19" s="148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49">
        <v>10</v>
      </c>
      <c r="Q19" s="149">
        <v>10</v>
      </c>
      <c r="R19" s="59">
        <v>10</v>
      </c>
      <c r="S19" s="149">
        <v>10</v>
      </c>
      <c r="T19" s="13">
        <v>6</v>
      </c>
      <c r="U19" s="13"/>
      <c r="V19" s="101">
        <v>10</v>
      </c>
      <c r="W19" s="149">
        <v>10</v>
      </c>
      <c r="X19" s="149">
        <v>10</v>
      </c>
      <c r="Y19" s="59">
        <v>10</v>
      </c>
      <c r="Z19" s="149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9" x14ac:dyDescent="0.25">
      <c r="A20" s="6"/>
      <c r="B20" s="38"/>
      <c r="C20" s="157" t="s">
        <v>108</v>
      </c>
      <c r="D20" s="148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49">
        <v>10</v>
      </c>
      <c r="Q20" s="149">
        <v>10</v>
      </c>
      <c r="R20" s="59">
        <v>10</v>
      </c>
      <c r="S20" s="149">
        <v>10</v>
      </c>
      <c r="T20" s="13"/>
      <c r="U20" s="13"/>
      <c r="V20" s="101">
        <v>10</v>
      </c>
      <c r="W20" s="149">
        <v>10</v>
      </c>
      <c r="X20" s="149">
        <v>10</v>
      </c>
      <c r="Y20" s="59">
        <v>10</v>
      </c>
      <c r="Z20" s="149">
        <v>10</v>
      </c>
      <c r="AA20" s="13"/>
      <c r="AB20" s="13"/>
      <c r="AC20" s="101">
        <v>10</v>
      </c>
      <c r="AD20" s="149">
        <v>10</v>
      </c>
      <c r="AE20" s="149">
        <v>10</v>
      </c>
      <c r="AF20" s="59"/>
      <c r="AG20" s="149"/>
      <c r="AH20" s="13"/>
      <c r="AI20" s="13"/>
      <c r="AJ20" s="59">
        <v>10</v>
      </c>
      <c r="AK20" s="149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66"/>
    </row>
    <row r="21" spans="1:52" ht="19" x14ac:dyDescent="0.25">
      <c r="A21" s="6"/>
      <c r="B21" s="38"/>
      <c r="C21" s="158" t="s">
        <v>109</v>
      </c>
      <c r="D21" s="148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49">
        <v>10</v>
      </c>
      <c r="Q21" s="149">
        <v>10</v>
      </c>
      <c r="R21" s="59">
        <v>10</v>
      </c>
      <c r="S21" s="149">
        <v>10</v>
      </c>
      <c r="T21" s="12">
        <v>6</v>
      </c>
      <c r="U21" s="11"/>
      <c r="V21" s="101">
        <v>10</v>
      </c>
      <c r="W21" s="149">
        <v>10</v>
      </c>
      <c r="X21" s="149">
        <v>10</v>
      </c>
      <c r="Y21" s="59">
        <v>10</v>
      </c>
      <c r="Z21" s="149">
        <v>10</v>
      </c>
      <c r="AA21" s="12"/>
      <c r="AB21" s="11"/>
      <c r="AC21" s="101">
        <v>10</v>
      </c>
      <c r="AD21" s="149">
        <v>10</v>
      </c>
      <c r="AE21" s="149">
        <v>10</v>
      </c>
      <c r="AF21" s="59"/>
      <c r="AG21" s="149"/>
      <c r="AH21" s="12"/>
      <c r="AI21" s="12"/>
      <c r="AJ21" s="149">
        <v>10</v>
      </c>
      <c r="AK21" s="149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66"/>
    </row>
    <row r="22" spans="1:52" ht="19" x14ac:dyDescent="0.25">
      <c r="A22" s="6"/>
      <c r="B22" s="38"/>
      <c r="C22" s="158" t="s">
        <v>110</v>
      </c>
      <c r="D22" s="148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49">
        <v>10</v>
      </c>
      <c r="Q22" s="149">
        <v>10</v>
      </c>
      <c r="R22" s="59">
        <v>10</v>
      </c>
      <c r="S22" s="149">
        <v>10</v>
      </c>
      <c r="T22" s="10"/>
      <c r="U22" s="10"/>
      <c r="V22" s="101">
        <v>10</v>
      </c>
      <c r="W22" s="149">
        <v>10</v>
      </c>
      <c r="X22" s="149">
        <v>10</v>
      </c>
      <c r="Y22" s="59">
        <v>10</v>
      </c>
      <c r="Z22" s="149">
        <v>10</v>
      </c>
      <c r="AA22" s="10"/>
      <c r="AB22" s="10"/>
      <c r="AC22" s="101">
        <v>10</v>
      </c>
      <c r="AD22" s="149">
        <v>10</v>
      </c>
      <c r="AE22" s="149">
        <v>10</v>
      </c>
      <c r="AF22" s="59"/>
      <c r="AG22" s="149"/>
      <c r="AH22" s="10"/>
      <c r="AI22" s="10"/>
      <c r="AJ22" s="173">
        <v>10</v>
      </c>
      <c r="AK22" s="149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66"/>
    </row>
    <row r="23" spans="1:52" ht="19" x14ac:dyDescent="0.25">
      <c r="A23" s="6"/>
      <c r="B23" s="38"/>
      <c r="C23" s="158" t="s">
        <v>111</v>
      </c>
      <c r="D23" s="148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49">
        <v>10</v>
      </c>
      <c r="Q23" s="149">
        <v>10</v>
      </c>
      <c r="R23" s="59">
        <v>10</v>
      </c>
      <c r="S23" s="149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9" x14ac:dyDescent="0.25">
      <c r="A24" s="6"/>
      <c r="B24" s="38"/>
      <c r="C24" s="158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49">
        <v>10</v>
      </c>
      <c r="X24" s="149">
        <v>10</v>
      </c>
      <c r="Y24" s="59">
        <v>10</v>
      </c>
      <c r="Z24" s="149">
        <v>10</v>
      </c>
      <c r="AA24" s="10"/>
      <c r="AB24" s="10"/>
      <c r="AC24" s="101">
        <v>10</v>
      </c>
      <c r="AD24" s="149">
        <v>10</v>
      </c>
      <c r="AE24" s="149">
        <v>10</v>
      </c>
      <c r="AF24" s="10"/>
      <c r="AG24" s="10"/>
      <c r="AH24" s="10"/>
      <c r="AI24" s="10"/>
      <c r="AJ24" s="173">
        <v>10</v>
      </c>
      <c r="AK24" s="149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66"/>
    </row>
    <row r="25" spans="1:52" ht="19" x14ac:dyDescent="0.25">
      <c r="A25" s="6"/>
      <c r="B25" s="38">
        <v>18</v>
      </c>
      <c r="C25" s="162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53">
        <v>10</v>
      </c>
      <c r="P25" s="153">
        <v>10</v>
      </c>
      <c r="Q25" s="153">
        <v>10</v>
      </c>
      <c r="R25" s="153">
        <v>10</v>
      </c>
      <c r="S25" s="153">
        <v>10</v>
      </c>
      <c r="T25" s="11">
        <v>10</v>
      </c>
      <c r="U25" s="11"/>
      <c r="V25" s="111">
        <v>7</v>
      </c>
      <c r="W25" s="153">
        <v>3</v>
      </c>
      <c r="X25" s="153">
        <v>10</v>
      </c>
      <c r="Y25" s="153">
        <v>10</v>
      </c>
      <c r="Z25" s="153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56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45">
        <v>9</v>
      </c>
      <c r="AD27" s="145">
        <v>9</v>
      </c>
      <c r="AE27" s="145">
        <v>9</v>
      </c>
      <c r="AF27" s="145">
        <v>9</v>
      </c>
      <c r="AG27" s="145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53"/>
      <c r="P29" s="153"/>
      <c r="Q29" s="153"/>
      <c r="R29" s="153"/>
      <c r="S29" s="153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53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58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3">
        <v>10</v>
      </c>
      <c r="P30" s="153">
        <v>10</v>
      </c>
      <c r="Q30" s="153">
        <v>10</v>
      </c>
      <c r="R30" s="153">
        <v>10</v>
      </c>
      <c r="S30" s="153">
        <v>10</v>
      </c>
      <c r="T30" s="10">
        <v>10</v>
      </c>
      <c r="U30" s="10"/>
      <c r="V30" s="111">
        <v>7</v>
      </c>
      <c r="W30" s="153">
        <v>3</v>
      </c>
      <c r="X30" s="153">
        <v>10</v>
      </c>
      <c r="Y30" s="153">
        <v>10</v>
      </c>
      <c r="Z30" s="153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53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58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3">
        <v>10</v>
      </c>
      <c r="P31" s="153">
        <v>10</v>
      </c>
      <c r="Q31" s="153">
        <v>10</v>
      </c>
      <c r="R31" s="153">
        <v>10</v>
      </c>
      <c r="S31" s="153">
        <v>10</v>
      </c>
      <c r="T31" s="10">
        <v>10</v>
      </c>
      <c r="U31" s="10"/>
      <c r="V31" s="111">
        <v>7</v>
      </c>
      <c r="W31" s="153">
        <v>3</v>
      </c>
      <c r="X31" s="153">
        <v>10</v>
      </c>
      <c r="Y31" s="153">
        <v>10</v>
      </c>
      <c r="Z31" s="153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53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2" t="s">
        <v>113</v>
      </c>
      <c r="D33" s="53" t="s">
        <v>51</v>
      </c>
      <c r="E33" s="160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65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67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3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49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49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58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49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66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9" x14ac:dyDescent="0.2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65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49">
        <v>5</v>
      </c>
      <c r="AG48" s="24"/>
      <c r="AH48" s="24"/>
      <c r="AI48" s="24"/>
      <c r="AJ48" s="24"/>
      <c r="AK48" s="24"/>
      <c r="AL48" s="25">
        <f>SUM(AL5:AL46)</f>
        <v>5044.5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49">
        <v>5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D5:D6">
    <cfRule type="expression" dxfId="190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188" priority="14">
      <formula>OR(G$3="Sa",G$3="So")</formula>
    </cfRule>
  </conditionalFormatting>
  <conditionalFormatting sqref="AF48">
    <cfRule type="expression" dxfId="186" priority="4">
      <formula>OR(AF$3="Sa",AF$3="So")</formula>
    </cfRule>
  </conditionalFormatting>
  <conditionalFormatting sqref="AF50">
    <cfRule type="expression" dxfId="184" priority="2">
      <formula>OR(AF$3="Sa",AF$3="So")</formula>
    </cfRule>
  </conditionalFormatting>
  <conditionalFormatting sqref="AG37:AG38">
    <cfRule type="expression" dxfId="182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zoomScale="69" zoomScaleNormal="55" workbookViewId="0">
      <pane xSplit="3" topLeftCell="E1" activePane="topRight" state="frozen"/>
      <selection pane="topRight" activeCell="L52" sqref="L5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245" t="str">
        <f>TEXT(C2,"MMMM")</f>
        <v>April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55" t="s">
        <v>29</v>
      </c>
      <c r="AL2" s="250" t="s">
        <v>0</v>
      </c>
      <c r="AM2" s="250"/>
      <c r="AN2" s="250"/>
      <c r="AO2" s="250"/>
      <c r="AP2" s="250"/>
      <c r="AQ2" s="250"/>
      <c r="AR2" s="250"/>
    </row>
    <row r="3" spans="1:45" ht="15.75" customHeight="1" x14ac:dyDescent="0.2">
      <c r="A3" s="6"/>
      <c r="B3" s="41"/>
      <c r="C3" s="243" t="s">
        <v>2</v>
      </c>
      <c r="D3" s="251" t="s">
        <v>3</v>
      </c>
      <c r="E3" s="251" t="s">
        <v>3</v>
      </c>
      <c r="F3" s="251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255"/>
      <c r="AL3" s="244" t="s">
        <v>31</v>
      </c>
      <c r="AM3" s="244" t="s">
        <v>30</v>
      </c>
      <c r="AN3" s="244" t="s">
        <v>32</v>
      </c>
      <c r="AO3" s="244" t="s">
        <v>33</v>
      </c>
      <c r="AP3" s="244" t="s">
        <v>56</v>
      </c>
      <c r="AQ3" s="244" t="s">
        <v>59</v>
      </c>
      <c r="AR3" s="244" t="s">
        <v>1</v>
      </c>
    </row>
    <row r="4" spans="1:45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255"/>
      <c r="AL4" s="244"/>
      <c r="AM4" s="244" t="s">
        <v>28</v>
      </c>
      <c r="AN4" s="244"/>
      <c r="AO4" s="244"/>
      <c r="AP4" s="244"/>
      <c r="AQ4" s="244"/>
      <c r="AR4" s="244"/>
    </row>
    <row r="5" spans="1:45" ht="19" x14ac:dyDescent="0.25">
      <c r="A5" s="6"/>
      <c r="B5" s="179">
        <v>15</v>
      </c>
      <c r="C5" s="159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79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79"/>
      <c r="C8" s="79" t="s">
        <v>5</v>
      </c>
      <c r="D8" s="32"/>
      <c r="E8" s="51" t="s">
        <v>127</v>
      </c>
      <c r="F8" s="31"/>
      <c r="G8" s="168">
        <v>8</v>
      </c>
      <c r="H8" s="168">
        <v>8</v>
      </c>
      <c r="I8" s="168">
        <v>6.5</v>
      </c>
      <c r="J8" s="11"/>
      <c r="K8" s="39"/>
      <c r="L8" s="11"/>
      <c r="M8" s="168">
        <v>8</v>
      </c>
      <c r="N8" s="168">
        <v>8</v>
      </c>
      <c r="O8" s="168">
        <v>8</v>
      </c>
      <c r="P8" s="168">
        <v>6.5</v>
      </c>
      <c r="Q8" s="11"/>
      <c r="R8" s="39"/>
      <c r="S8" s="168">
        <v>8</v>
      </c>
      <c r="T8" s="168">
        <v>8</v>
      </c>
      <c r="U8" s="168">
        <v>8</v>
      </c>
      <c r="V8" s="168">
        <v>8</v>
      </c>
      <c r="W8" s="168">
        <v>6.5</v>
      </c>
      <c r="X8" s="11"/>
      <c r="Y8" s="39"/>
      <c r="Z8" s="168">
        <v>8</v>
      </c>
      <c r="AA8" s="168">
        <v>8</v>
      </c>
      <c r="AB8" s="168">
        <v>8</v>
      </c>
      <c r="AC8" s="168">
        <v>8</v>
      </c>
      <c r="AD8" s="168">
        <v>6.5</v>
      </c>
      <c r="AE8" s="11"/>
      <c r="AF8" s="39"/>
      <c r="AG8" s="168">
        <v>8</v>
      </c>
      <c r="AH8" s="168">
        <v>8</v>
      </c>
      <c r="AI8" s="168">
        <v>8</v>
      </c>
      <c r="AJ8" s="168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79"/>
      <c r="C9" s="78" t="s">
        <v>117</v>
      </c>
      <c r="D9" s="32"/>
      <c r="E9" s="51" t="s">
        <v>38</v>
      </c>
      <c r="F9" s="31"/>
      <c r="G9" s="168">
        <v>3</v>
      </c>
      <c r="H9" s="168">
        <v>3.5</v>
      </c>
      <c r="I9" s="168"/>
      <c r="J9" s="11"/>
      <c r="K9" s="39"/>
      <c r="L9" s="11"/>
      <c r="M9" s="168">
        <v>3.5</v>
      </c>
      <c r="N9" s="168">
        <v>3.5</v>
      </c>
      <c r="O9" s="168">
        <v>3.5</v>
      </c>
      <c r="P9" s="168"/>
      <c r="Q9" s="11"/>
      <c r="R9" s="39"/>
      <c r="S9" s="168">
        <v>3.5</v>
      </c>
      <c r="T9" s="168">
        <v>3.5</v>
      </c>
      <c r="U9" s="168">
        <v>3.5</v>
      </c>
      <c r="V9" s="168">
        <v>3.5</v>
      </c>
      <c r="W9" s="168"/>
      <c r="X9" s="11"/>
      <c r="Y9" s="39"/>
      <c r="Z9" s="168">
        <v>3.5</v>
      </c>
      <c r="AA9" s="168">
        <v>3.5</v>
      </c>
      <c r="AB9" s="168">
        <v>3.5</v>
      </c>
      <c r="AC9" s="168">
        <v>3.5</v>
      </c>
      <c r="AD9" s="168"/>
      <c r="AE9" s="11"/>
      <c r="AF9" s="39"/>
      <c r="AG9" s="168">
        <v>3.5</v>
      </c>
      <c r="AH9" s="168">
        <v>3.5</v>
      </c>
      <c r="AI9" s="168">
        <v>3.5</v>
      </c>
      <c r="AJ9" s="168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79">
        <v>17</v>
      </c>
      <c r="C11" s="162" t="s">
        <v>140</v>
      </c>
      <c r="D11" s="32"/>
      <c r="E11" s="65" t="s">
        <v>128</v>
      </c>
      <c r="F11" s="31"/>
      <c r="G11" s="101">
        <v>10</v>
      </c>
      <c r="H11" s="149">
        <v>10</v>
      </c>
      <c r="I11" s="149">
        <v>8</v>
      </c>
      <c r="J11" s="12"/>
      <c r="K11" s="13"/>
      <c r="L11" s="12"/>
      <c r="M11" s="101">
        <v>10</v>
      </c>
      <c r="N11" s="101">
        <v>11</v>
      </c>
      <c r="O11" s="149">
        <v>10</v>
      </c>
      <c r="P11" s="149">
        <v>6</v>
      </c>
      <c r="Q11" s="12"/>
      <c r="R11" s="13"/>
      <c r="S11" s="101"/>
      <c r="T11" s="101">
        <v>10</v>
      </c>
      <c r="U11" s="101">
        <v>10</v>
      </c>
      <c r="V11" s="149">
        <v>10</v>
      </c>
      <c r="W11" s="149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49">
        <v>10</v>
      </c>
      <c r="AD11" s="149">
        <v>10</v>
      </c>
      <c r="AE11" s="12"/>
      <c r="AF11" s="13"/>
      <c r="AG11" s="101">
        <v>10</v>
      </c>
      <c r="AH11" s="101">
        <v>10</v>
      </c>
      <c r="AI11" s="149">
        <v>10</v>
      </c>
      <c r="AJ11" s="149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79">
        <v>22</v>
      </c>
      <c r="C12" s="162" t="s">
        <v>141</v>
      </c>
      <c r="D12" s="51"/>
      <c r="E12" s="65" t="s">
        <v>128</v>
      </c>
      <c r="F12" s="31"/>
      <c r="G12" s="101">
        <v>10</v>
      </c>
      <c r="H12" s="149">
        <v>10</v>
      </c>
      <c r="I12" s="149">
        <v>8</v>
      </c>
      <c r="J12" s="12"/>
      <c r="K12" s="13"/>
      <c r="L12" s="12"/>
      <c r="M12" s="101">
        <v>10</v>
      </c>
      <c r="N12" s="101">
        <v>11</v>
      </c>
      <c r="O12" s="149">
        <v>10</v>
      </c>
      <c r="P12" s="149">
        <v>6</v>
      </c>
      <c r="Q12" s="12"/>
      <c r="R12" s="13"/>
      <c r="S12" s="101"/>
      <c r="T12" s="101">
        <v>10</v>
      </c>
      <c r="U12" s="101">
        <v>10</v>
      </c>
      <c r="V12" s="149">
        <v>10</v>
      </c>
      <c r="W12" s="149">
        <v>10</v>
      </c>
      <c r="X12" s="12">
        <v>5</v>
      </c>
      <c r="Y12" s="13"/>
      <c r="Z12" s="101">
        <v>10</v>
      </c>
      <c r="AA12" s="101">
        <v>10</v>
      </c>
      <c r="AB12" s="101">
        <v>10</v>
      </c>
      <c r="AC12" s="149">
        <v>10</v>
      </c>
      <c r="AD12" s="149">
        <v>10</v>
      </c>
      <c r="AE12" s="12"/>
      <c r="AF12" s="13"/>
      <c r="AG12" s="101">
        <v>10</v>
      </c>
      <c r="AH12" s="101">
        <v>10</v>
      </c>
      <c r="AI12" s="149">
        <v>10</v>
      </c>
      <c r="AJ12" s="149">
        <v>10</v>
      </c>
      <c r="AK12" s="16">
        <f t="shared" si="4"/>
        <v>200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9" x14ac:dyDescent="0.25">
      <c r="A13" s="6"/>
      <c r="B13" s="179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49">
        <v>5</v>
      </c>
      <c r="I13" s="149"/>
      <c r="J13" s="12"/>
      <c r="K13" s="13"/>
      <c r="L13" s="12"/>
      <c r="M13" s="101">
        <v>10</v>
      </c>
      <c r="N13" s="101">
        <v>11</v>
      </c>
      <c r="O13" s="149">
        <v>10</v>
      </c>
      <c r="P13" s="149">
        <v>6</v>
      </c>
      <c r="Q13" s="12"/>
      <c r="R13" s="13"/>
      <c r="S13" s="101">
        <v>10</v>
      </c>
      <c r="T13" s="101">
        <v>10</v>
      </c>
      <c r="U13" s="101">
        <v>10</v>
      </c>
      <c r="V13" s="149">
        <v>10</v>
      </c>
      <c r="W13" s="149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49">
        <v>10</v>
      </c>
      <c r="AD13" s="149">
        <v>10</v>
      </c>
      <c r="AE13" s="12">
        <v>5</v>
      </c>
      <c r="AF13" s="13"/>
      <c r="AG13" s="101">
        <v>10</v>
      </c>
      <c r="AH13" s="101">
        <v>10</v>
      </c>
      <c r="AI13" s="149">
        <v>10</v>
      </c>
      <c r="AJ13" s="149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79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49">
        <v>10</v>
      </c>
      <c r="I14" s="149">
        <v>8</v>
      </c>
      <c r="J14" s="12"/>
      <c r="K14" s="13"/>
      <c r="L14" s="12"/>
      <c r="M14" s="101">
        <v>10</v>
      </c>
      <c r="N14" s="101">
        <v>11</v>
      </c>
      <c r="O14" s="149">
        <v>10</v>
      </c>
      <c r="P14" s="149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79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49">
        <v>10</v>
      </c>
      <c r="I15" s="149">
        <v>8</v>
      </c>
      <c r="J15" s="12"/>
      <c r="K15" s="13"/>
      <c r="L15" s="12"/>
      <c r="M15" s="101">
        <v>10</v>
      </c>
      <c r="N15" s="101">
        <v>11</v>
      </c>
      <c r="O15" s="149">
        <v>10</v>
      </c>
      <c r="P15" s="149">
        <v>6</v>
      </c>
      <c r="Q15" s="12"/>
      <c r="R15" s="13"/>
      <c r="S15" s="101"/>
      <c r="T15" s="101"/>
      <c r="U15" s="101">
        <v>10</v>
      </c>
      <c r="V15" s="149">
        <v>10</v>
      </c>
      <c r="W15" s="149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49">
        <v>10</v>
      </c>
      <c r="AD15" s="149">
        <v>10</v>
      </c>
      <c r="AE15" s="12">
        <v>5</v>
      </c>
      <c r="AF15" s="13"/>
      <c r="AG15" s="101">
        <v>10</v>
      </c>
      <c r="AH15" s="101">
        <v>10</v>
      </c>
      <c r="AI15" s="149">
        <v>10</v>
      </c>
      <c r="AJ15" s="149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2" t="s">
        <v>108</v>
      </c>
      <c r="D16" s="32" t="s">
        <v>58</v>
      </c>
      <c r="E16" s="65" t="s">
        <v>128</v>
      </c>
      <c r="F16" s="31"/>
      <c r="G16" s="101">
        <v>10</v>
      </c>
      <c r="H16" s="149">
        <v>5</v>
      </c>
      <c r="I16" s="149"/>
      <c r="J16" s="11"/>
      <c r="K16" s="13"/>
      <c r="L16" s="12"/>
      <c r="M16" s="101">
        <v>10</v>
      </c>
      <c r="N16" s="101">
        <v>10</v>
      </c>
      <c r="O16" s="149">
        <v>11</v>
      </c>
      <c r="P16" s="149">
        <v>6</v>
      </c>
      <c r="Q16" s="11"/>
      <c r="R16" s="13"/>
      <c r="S16" s="101">
        <v>10</v>
      </c>
      <c r="T16" s="101"/>
      <c r="U16" s="101">
        <v>10</v>
      </c>
      <c r="V16" s="149">
        <v>10</v>
      </c>
      <c r="W16" s="149">
        <v>10</v>
      </c>
      <c r="X16" s="11"/>
      <c r="Y16" s="13"/>
      <c r="Z16" s="101">
        <v>10</v>
      </c>
      <c r="AA16" s="101">
        <v>10</v>
      </c>
      <c r="AB16" s="101">
        <v>10</v>
      </c>
      <c r="AC16" s="149">
        <v>10</v>
      </c>
      <c r="AD16" s="149">
        <v>10</v>
      </c>
      <c r="AE16" s="11">
        <v>5</v>
      </c>
      <c r="AF16" s="13"/>
      <c r="AG16" s="101">
        <v>10</v>
      </c>
      <c r="AH16" s="101">
        <v>10</v>
      </c>
      <c r="AI16" s="149">
        <v>10</v>
      </c>
      <c r="AJ16" s="149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1" t="s">
        <v>109</v>
      </c>
      <c r="D17" s="32" t="s">
        <v>58</v>
      </c>
      <c r="E17" s="65" t="s">
        <v>128</v>
      </c>
      <c r="F17" s="31"/>
      <c r="G17" s="101">
        <v>10</v>
      </c>
      <c r="H17" s="149">
        <v>5</v>
      </c>
      <c r="I17" s="149"/>
      <c r="J17" s="11"/>
      <c r="K17" s="13"/>
      <c r="L17" s="12"/>
      <c r="M17" s="101">
        <v>10</v>
      </c>
      <c r="N17" s="101">
        <v>10</v>
      </c>
      <c r="O17" s="149">
        <v>11</v>
      </c>
      <c r="P17" s="149">
        <v>6</v>
      </c>
      <c r="Q17" s="11"/>
      <c r="R17" s="13"/>
      <c r="S17" s="101">
        <v>10</v>
      </c>
      <c r="T17" s="101">
        <v>10</v>
      </c>
      <c r="U17" s="101">
        <v>10</v>
      </c>
      <c r="V17" s="149">
        <v>10</v>
      </c>
      <c r="W17" s="149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49">
        <v>10</v>
      </c>
      <c r="AD17" s="149">
        <v>10</v>
      </c>
      <c r="AE17" s="11">
        <v>5</v>
      </c>
      <c r="AF17" s="13"/>
      <c r="AG17" s="101">
        <v>10</v>
      </c>
      <c r="AH17" s="101">
        <v>10</v>
      </c>
      <c r="AI17" s="149">
        <v>10</v>
      </c>
      <c r="AJ17" s="149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1" t="s">
        <v>142</v>
      </c>
      <c r="D18" s="32" t="s">
        <v>75</v>
      </c>
      <c r="E18" s="65" t="s">
        <v>128</v>
      </c>
      <c r="F18" s="31"/>
      <c r="G18" s="101">
        <v>10</v>
      </c>
      <c r="H18" s="149"/>
      <c r="I18" s="149"/>
      <c r="J18" s="12"/>
      <c r="K18" s="13"/>
      <c r="L18" s="12"/>
      <c r="M18" s="101">
        <v>10</v>
      </c>
      <c r="N18" s="101">
        <v>10</v>
      </c>
      <c r="O18" s="149">
        <v>11</v>
      </c>
      <c r="P18" s="149">
        <v>6</v>
      </c>
      <c r="Q18" s="12"/>
      <c r="R18" s="13"/>
      <c r="S18" s="101">
        <v>10</v>
      </c>
      <c r="T18" s="101"/>
      <c r="U18" s="101"/>
      <c r="V18" s="149">
        <v>10</v>
      </c>
      <c r="W18" s="149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49">
        <v>10</v>
      </c>
      <c r="AD18" s="149">
        <v>10</v>
      </c>
      <c r="AE18" s="11">
        <v>5</v>
      </c>
      <c r="AF18" s="13"/>
      <c r="AG18" s="101">
        <v>10</v>
      </c>
      <c r="AH18" s="101">
        <v>10</v>
      </c>
      <c r="AI18" s="149">
        <v>10</v>
      </c>
      <c r="AJ18" s="149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1" t="s">
        <v>136</v>
      </c>
      <c r="D19" s="32" t="s">
        <v>58</v>
      </c>
      <c r="E19" s="65" t="s">
        <v>128</v>
      </c>
      <c r="F19" s="31"/>
      <c r="G19" s="101">
        <v>10</v>
      </c>
      <c r="H19" s="149"/>
      <c r="I19" s="149"/>
      <c r="J19" s="12"/>
      <c r="K19" s="13"/>
      <c r="L19" s="12"/>
      <c r="M19" s="12"/>
      <c r="N19" s="11"/>
      <c r="O19" s="11"/>
      <c r="P19" s="12" t="s">
        <v>124</v>
      </c>
      <c r="Q19" s="11"/>
      <c r="R19" s="13"/>
      <c r="S19" s="101"/>
      <c r="T19" s="101"/>
      <c r="U19" s="101"/>
      <c r="V19" s="149">
        <v>10</v>
      </c>
      <c r="W19" s="149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49">
        <v>10</v>
      </c>
      <c r="AD19" s="149">
        <v>10</v>
      </c>
      <c r="AE19" s="11">
        <v>5</v>
      </c>
      <c r="AF19" s="13"/>
      <c r="AG19" s="11"/>
      <c r="AH19" s="12"/>
      <c r="AI19" s="12"/>
      <c r="AJ19" s="12"/>
      <c r="AK19" s="16">
        <f t="shared" si="4"/>
        <v>90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1" t="s">
        <v>123</v>
      </c>
      <c r="D20" s="32" t="s">
        <v>75</v>
      </c>
      <c r="E20" s="65" t="s">
        <v>128</v>
      </c>
      <c r="F20" s="31"/>
      <c r="G20" s="101">
        <v>10</v>
      </c>
      <c r="H20" s="149">
        <v>5</v>
      </c>
      <c r="I20" s="149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49"/>
      <c r="W20" s="149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2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1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79">
        <v>14</v>
      </c>
      <c r="C23" s="78" t="s">
        <v>72</v>
      </c>
      <c r="D23" s="32"/>
      <c r="E23" s="170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79">
        <v>13</v>
      </c>
      <c r="C24" s="78" t="s">
        <v>126</v>
      </c>
      <c r="D24" s="32"/>
      <c r="E24" s="170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79">
        <v>14</v>
      </c>
      <c r="C25" s="78" t="s">
        <v>73</v>
      </c>
      <c r="D25" s="21"/>
      <c r="E25" s="170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79">
        <v>14</v>
      </c>
      <c r="C26" s="78" t="s">
        <v>41</v>
      </c>
      <c r="D26" s="51"/>
      <c r="E26" s="170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79">
        <v>18</v>
      </c>
      <c r="C28" s="162" t="s">
        <v>112</v>
      </c>
      <c r="D28" s="32"/>
      <c r="E28" s="52" t="s">
        <v>129</v>
      </c>
      <c r="F28" s="169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53">
        <v>10</v>
      </c>
      <c r="AA28" s="153">
        <v>10</v>
      </c>
      <c r="AB28" s="153">
        <v>10</v>
      </c>
      <c r="AC28" s="153">
        <v>10</v>
      </c>
      <c r="AD28" s="153">
        <v>10</v>
      </c>
      <c r="AE28" s="12">
        <v>10</v>
      </c>
      <c r="AF28" s="10"/>
      <c r="AG28" s="153">
        <v>10</v>
      </c>
      <c r="AH28" s="153">
        <v>10</v>
      </c>
      <c r="AI28" s="153">
        <v>10</v>
      </c>
      <c r="AJ28" s="153">
        <v>10</v>
      </c>
      <c r="AK28" s="16">
        <f t="shared" si="4"/>
        <v>216</v>
      </c>
      <c r="AL28" s="156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58" t="s">
        <v>84</v>
      </c>
      <c r="D29" s="21"/>
      <c r="E29" s="52" t="s">
        <v>129</v>
      </c>
      <c r="F29" s="169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53">
        <v>10</v>
      </c>
      <c r="AA29" s="153">
        <v>10</v>
      </c>
      <c r="AB29" s="153">
        <v>10</v>
      </c>
      <c r="AC29" s="153">
        <v>10</v>
      </c>
      <c r="AD29" s="153">
        <v>10</v>
      </c>
      <c r="AE29" s="11"/>
      <c r="AF29" s="10"/>
      <c r="AG29" s="153">
        <v>10</v>
      </c>
      <c r="AH29" s="153">
        <v>10</v>
      </c>
      <c r="AI29" s="153">
        <v>10</v>
      </c>
      <c r="AJ29" s="153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58" t="s">
        <v>85</v>
      </c>
      <c r="D30" s="51"/>
      <c r="E30" s="52" t="s">
        <v>129</v>
      </c>
      <c r="F30" s="169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53">
        <v>10</v>
      </c>
      <c r="AA30" s="153">
        <v>10</v>
      </c>
      <c r="AB30" s="153">
        <v>10</v>
      </c>
      <c r="AC30" s="153">
        <v>10</v>
      </c>
      <c r="AD30" s="153">
        <v>10</v>
      </c>
      <c r="AE30" s="11"/>
      <c r="AF30" s="10"/>
      <c r="AG30" s="153">
        <v>10</v>
      </c>
      <c r="AH30" s="153">
        <v>10</v>
      </c>
      <c r="AI30" s="153">
        <v>10</v>
      </c>
      <c r="AJ30" s="153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79">
        <v>19</v>
      </c>
      <c r="C32" s="167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79">
        <v>17</v>
      </c>
      <c r="C33" s="163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9" x14ac:dyDescent="0.25">
      <c r="A34" s="6"/>
      <c r="B34" s="179">
        <v>15</v>
      </c>
      <c r="C34" s="113" t="s">
        <v>107</v>
      </c>
      <c r="D34" s="21"/>
      <c r="E34" s="51" t="s">
        <v>130</v>
      </c>
      <c r="F34" s="32"/>
      <c r="G34" s="10"/>
      <c r="H34" s="149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79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79">
        <v>13</v>
      </c>
      <c r="C36" s="113" t="s">
        <v>104</v>
      </c>
      <c r="D36" s="21"/>
      <c r="E36" s="51" t="s">
        <v>130</v>
      </c>
      <c r="F36" s="32"/>
      <c r="G36" s="174">
        <v>8</v>
      </c>
      <c r="H36" s="174">
        <v>8</v>
      </c>
      <c r="I36" s="174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79">
        <v>13</v>
      </c>
      <c r="C37" s="113" t="s">
        <v>105</v>
      </c>
      <c r="D37" s="21"/>
      <c r="E37" s="51" t="s">
        <v>130</v>
      </c>
      <c r="F37" s="32"/>
      <c r="G37" s="174">
        <v>8</v>
      </c>
      <c r="H37" s="174">
        <v>8</v>
      </c>
      <c r="I37" s="174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79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79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1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49">
        <v>11</v>
      </c>
      <c r="P41" s="149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1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49">
        <v>11</v>
      </c>
      <c r="P42" s="149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>
        <v>10</v>
      </c>
      <c r="AH42" s="101">
        <v>10</v>
      </c>
      <c r="AI42" s="149">
        <v>10</v>
      </c>
      <c r="AJ42" s="149">
        <v>5</v>
      </c>
      <c r="AK42" s="16">
        <f t="shared" si="4"/>
        <v>72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79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2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4351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F28:AJ30">
    <cfRule type="expression" dxfId="180" priority="66">
      <formula>OR(F$3="Sa",F$3="So")</formula>
    </cfRule>
  </conditionalFormatting>
  <conditionalFormatting sqref="G34:I34">
    <cfRule type="expression" dxfId="179" priority="136">
      <formula>OR(G$3="Sa",G$3="So")</formula>
    </cfRule>
  </conditionalFormatting>
  <conditionalFormatting sqref="G11:M18">
    <cfRule type="expression" dxfId="177" priority="586">
      <formula>OR(G$3="Sa",G$3="So")</formula>
    </cfRule>
  </conditionalFormatting>
  <conditionalFormatting sqref="G19:R20">
    <cfRule type="expression" dxfId="175" priority="10">
      <formula>OR(G$3="Sa",G$3="So")</formula>
    </cfRule>
  </conditionalFormatting>
  <conditionalFormatting sqref="G43:AA43">
    <cfRule type="expression" dxfId="173" priority="104">
      <formula>OR(G$3="Sa",G$3="So")</formula>
    </cfRule>
  </conditionalFormatting>
  <conditionalFormatting sqref="G3:AJ10 J32:L34 Q32:R34 X32:Y34 AE32:AF34 J35:AJ36 G38:Y39 G40:AJ40 G41:L42 G44:AJ46">
    <cfRule type="expression" dxfId="171" priority="610">
      <formula>OR(G$3="Sa",G$3="So")</formula>
    </cfRule>
  </conditionalFormatting>
  <conditionalFormatting sqref="G21:AJ27 G31:AJ31">
    <cfRule type="expression" dxfId="169" priority="210">
      <formula>OR(G$3="Sa",G$3="So")</formula>
    </cfRule>
  </conditionalFormatting>
  <conditionalFormatting sqref="J37:U37">
    <cfRule type="expression" dxfId="166" priority="200">
      <formula>OR(J$3="Sa",J$3="So")</formula>
    </cfRule>
  </conditionalFormatting>
  <conditionalFormatting sqref="M41">
    <cfRule type="expression" dxfId="165" priority="18">
      <formula>OR(M$3="Sa",M$3="So")</formula>
    </cfRule>
  </conditionalFormatting>
  <conditionalFormatting sqref="M42">
    <cfRule type="expression" dxfId="163" priority="24">
      <formula>OR(M$3="Sa",M$3="So")</formula>
    </cfRule>
  </conditionalFormatting>
  <conditionalFormatting sqref="M42:AF42">
    <cfRule type="expression" dxfId="159" priority="22">
      <formula>OR(M$3="Sa",M$3="So")</formula>
    </cfRule>
  </conditionalFormatting>
  <conditionalFormatting sqref="M41:AJ41">
    <cfRule type="expression" dxfId="158" priority="16">
      <formula>OR(M$3="Sa",M$3="So")</formula>
    </cfRule>
  </conditionalFormatting>
  <conditionalFormatting sqref="N12:P18">
    <cfRule type="expression" dxfId="156" priority="58">
      <formula>OR(N$3="Sa",N$3="So")</formula>
    </cfRule>
  </conditionalFormatting>
  <conditionalFormatting sqref="N41:P42">
    <cfRule type="expression" dxfId="154" priority="14">
      <formula>OR(N$3="Sa",N$3="So")</formula>
    </cfRule>
  </conditionalFormatting>
  <conditionalFormatting sqref="N11:R11">
    <cfRule type="expression" dxfId="151" priority="580">
      <formula>OR(N$3="Sa",N$3="So")</formula>
    </cfRule>
  </conditionalFormatting>
  <conditionalFormatting sqref="Q12:R15 M16:R18">
    <cfRule type="expression" dxfId="150" priority="540">
      <formula>OR(M$3="Sa",M$3="So")</formula>
    </cfRule>
  </conditionalFormatting>
  <conditionalFormatting sqref="S11:S20 T14:W14">
    <cfRule type="expression" dxfId="148" priority="536">
      <formula>OR(S$3="Sa",S$3="So")</formula>
    </cfRule>
  </conditionalFormatting>
  <conditionalFormatting sqref="S11:T13 S15:T20">
    <cfRule type="expression" dxfId="146" priority="530">
      <formula>OR(S$3="Sa",S$3="So")</formula>
    </cfRule>
  </conditionalFormatting>
  <conditionalFormatting sqref="S14:AF14">
    <cfRule type="expression" dxfId="145" priority="208">
      <formula>OR(S$3="Sa",S$3="So")</formula>
    </cfRule>
  </conditionalFormatting>
  <conditionalFormatting sqref="T11:Y13 T15:Y20">
    <cfRule type="expression" dxfId="142" priority="492">
      <formula>OR(T$3="Sa",T$3="So")</formula>
    </cfRule>
  </conditionalFormatting>
  <conditionalFormatting sqref="U37:V37">
    <cfRule type="expression" dxfId="141" priority="196">
      <formula>OR(U$3="Sa",U$3="So")</formula>
    </cfRule>
  </conditionalFormatting>
  <conditionalFormatting sqref="U11:W13 U15:W20">
    <cfRule type="expression" dxfId="139" priority="490">
      <formula>OR(U$3="Sa",U$3="So")</formula>
    </cfRule>
  </conditionalFormatting>
  <conditionalFormatting sqref="V37:Y37">
    <cfRule type="expression" dxfId="137" priority="192">
      <formula>OR(V$3="Sa",V$3="So")</formula>
    </cfRule>
  </conditionalFormatting>
  <conditionalFormatting sqref="W34">
    <cfRule type="expression" dxfId="135" priority="156">
      <formula>OR(W$3="Sa",W$3="So")</formula>
    </cfRule>
    <cfRule type="expression" dxfId="134" priority="154">
      <formula>OR(W$3="Sa",W$3="So")</formula>
    </cfRule>
  </conditionalFormatting>
  <conditionalFormatting sqref="W37">
    <cfRule type="expression" dxfId="131" priority="190">
      <formula>OR(W$3="Sa",W$3="So")</formula>
    </cfRule>
  </conditionalFormatting>
  <conditionalFormatting sqref="Z11:Z13 Z15:Z19">
    <cfRule type="expression" dxfId="129" priority="398">
      <formula>OR(Z$3="Sa",Z$3="So")</formula>
    </cfRule>
  </conditionalFormatting>
  <conditionalFormatting sqref="Z11:AA13 Z15:AA19">
    <cfRule type="expression" dxfId="127" priority="394">
      <formula>OR(Z$3="Sa",Z$3="So")</formula>
    </cfRule>
  </conditionalFormatting>
  <conditionalFormatting sqref="Z14:AD14">
    <cfRule type="expression" dxfId="125" priority="206">
      <formula>OR(Z$3="Sa",Z$3="So")</formula>
    </cfRule>
  </conditionalFormatting>
  <conditionalFormatting sqref="Z34:AD34">
    <cfRule type="expression" dxfId="122" priority="158">
      <formula>OR(Z$3="Sa",Z$3="So")</formula>
    </cfRule>
    <cfRule type="expression" dxfId="120" priority="160">
      <formula>OR(Z$3="Sa",Z$3="So")</formula>
    </cfRule>
  </conditionalFormatting>
  <conditionalFormatting sqref="Z37:AD37">
    <cfRule type="expression" dxfId="119" priority="188">
      <formula>OR(Z$3="Sa",Z$3="So")</formula>
    </cfRule>
  </conditionalFormatting>
  <conditionalFormatting sqref="Z37:AG37 AE38:AF39">
    <cfRule type="expression" dxfId="116" priority="184">
      <formula>OR(Z$3="Sa",Z$3="So")</formula>
    </cfRule>
  </conditionalFormatting>
  <conditionalFormatting sqref="Z20:AJ20">
    <cfRule type="expression" dxfId="114" priority="38">
      <formula>OR(Z$3="Sa",Z$3="So")</formula>
    </cfRule>
  </conditionalFormatting>
  <conditionalFormatting sqref="AA43:AB43">
    <cfRule type="expression" dxfId="112" priority="100">
      <formula>OR(AA$3="Sa",AA$3="So")</formula>
    </cfRule>
  </conditionalFormatting>
  <conditionalFormatting sqref="AA11:AF13 AA15:AF19">
    <cfRule type="expression" dxfId="110" priority="392">
      <formula>OR(AA$3="Sa",AA$3="So")</formula>
    </cfRule>
  </conditionalFormatting>
  <conditionalFormatting sqref="AB43:AC43">
    <cfRule type="expression" dxfId="109" priority="96">
      <formula>OR(AB$3="Sa",AB$3="So")</formula>
    </cfRule>
  </conditionalFormatting>
  <conditionalFormatting sqref="AB11:AD13 AB15:AD19">
    <cfRule type="expression" dxfId="107" priority="390">
      <formula>OR(AB$3="Sa",AB$3="So")</formula>
    </cfRule>
  </conditionalFormatting>
  <conditionalFormatting sqref="AC43:AF43">
    <cfRule type="expression" dxfId="105" priority="92">
      <formula>OR(AC$3="Sa",AC$3="So")</formula>
    </cfRule>
  </conditionalFormatting>
  <conditionalFormatting sqref="AD43">
    <cfRule type="expression" dxfId="102" priority="90">
      <formula>OR(AD$3="Sa",AD$3="So")</formula>
    </cfRule>
  </conditionalFormatting>
  <conditionalFormatting sqref="AG11:AG13 AG15:AG20">
    <cfRule type="expression" dxfId="101" priority="334">
      <formula>OR(AG$3="Sa",AG$3="So")</formula>
    </cfRule>
  </conditionalFormatting>
  <conditionalFormatting sqref="AG34">
    <cfRule type="expression" dxfId="99" priority="152">
      <formula>OR(AG$3="Sa",AG$3="So")</formula>
    </cfRule>
  </conditionalFormatting>
  <conditionalFormatting sqref="AG43">
    <cfRule type="expression" dxfId="97" priority="106">
      <formula>OR(AG$3="Sa",AG$3="So")</formula>
    </cfRule>
    <cfRule type="expression" dxfId="94" priority="108">
      <formula>OR(AG$3="Sa",AG$3="So")</formula>
    </cfRule>
  </conditionalFormatting>
  <conditionalFormatting sqref="AG34:AH34">
    <cfRule type="expression" dxfId="93" priority="148">
      <formula>OR(AG$3="Sa",AG$3="So")</formula>
    </cfRule>
  </conditionalFormatting>
  <conditionalFormatting sqref="AG11:AJ13 AG15:AJ18">
    <cfRule type="expression" dxfId="90" priority="332">
      <formula>OR(AG$3="Sa",AG$3="So")</formula>
    </cfRule>
  </conditionalFormatting>
  <conditionalFormatting sqref="AG14:AJ14">
    <cfRule type="expression" dxfId="88" priority="204">
      <formula>OR(AG$3="Sa",AG$3="So")</formula>
    </cfRule>
    <cfRule type="expression" dxfId="87" priority="202">
      <formula>OR(AG$3="Sa",AG$3="So")</formula>
    </cfRule>
  </conditionalFormatting>
  <conditionalFormatting sqref="AG37:AJ37">
    <cfRule type="expression" dxfId="85" priority="180">
      <formula>OR(AG$3="Sa",AG$3="So")</formula>
    </cfRule>
  </conditionalFormatting>
  <conditionalFormatting sqref="AH43">
    <cfRule type="expression" dxfId="81" priority="56">
      <formula>OR(AH$3="Sa",AH$3="So")</formula>
    </cfRule>
  </conditionalFormatting>
  <conditionalFormatting sqref="AH34:AI34">
    <cfRule type="expression" dxfId="79" priority="144">
      <formula>OR(AH$3="Sa",AH$3="So")</formula>
    </cfRule>
  </conditionalFormatting>
  <conditionalFormatting sqref="AH43:AI43">
    <cfRule type="expression" dxfId="74" priority="52">
      <formula>OR(AH$3="Sa",AH$3="So")</formula>
    </cfRule>
  </conditionalFormatting>
  <conditionalFormatting sqref="AH11:AJ13 AH15:AJ18">
    <cfRule type="expression" dxfId="73" priority="330">
      <formula>OR(AH$3="Sa",AH$3="So")</formula>
    </cfRule>
  </conditionalFormatting>
  <conditionalFormatting sqref="AH37:AJ37">
    <cfRule type="expression" dxfId="71" priority="168">
      <formula>OR(AH$3="Sa",AH$3="So")</formula>
    </cfRule>
  </conditionalFormatting>
  <conditionalFormatting sqref="AI34:AJ34">
    <cfRule type="expression" dxfId="68" priority="140">
      <formula>OR(AI$3="Sa",AI$3="So")</formula>
    </cfRule>
  </conditionalFormatting>
  <conditionalFormatting sqref="AI43:AJ43">
    <cfRule type="expression" dxfId="65" priority="48">
      <formula>OR(AI$3="Sa",AI$3="So")</formula>
    </cfRule>
  </conditionalFormatting>
  <conditionalFormatting sqref="AJ34">
    <cfRule type="expression" dxfId="63" priority="138">
      <formula>OR(AJ$3="Sa",AJ$3="So")</formula>
    </cfRule>
  </conditionalFormatting>
  <conditionalFormatting sqref="AJ43">
    <cfRule type="expression" dxfId="61" priority="28">
      <formula>OR(AJ$3="Sa",AJ$3="So")</formula>
    </cfRule>
  </conditionalFormatting>
  <conditionalFormatting sqref="AG42">
    <cfRule type="expression" dxfId="25" priority="8">
      <formula>OR(AG$3="Sa",AG$3="So")</formula>
    </cfRule>
  </conditionalFormatting>
  <conditionalFormatting sqref="AG42:AJ42">
    <cfRule type="expression" dxfId="22" priority="6">
      <formula>OR(AG$3="Sa",AG$3="So")</formula>
    </cfRule>
  </conditionalFormatting>
  <conditionalFormatting sqref="AH42:AJ42">
    <cfRule type="expression" dxfId="21" priority="4">
      <formula>OR(AH$3="Sa",AH$3="So")</formula>
    </cfRule>
  </conditionalFormatting>
  <conditionalFormatting sqref="AG19:AJ19">
    <cfRule type="expression" dxfId="18" priority="2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35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85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9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103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9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9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9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17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23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9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21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15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57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13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9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35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9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207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91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95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9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91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55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3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9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97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93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205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57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9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87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83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37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9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91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95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9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91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AC43:AF43</xm:sqref>
        </x14:conditionalFormatting>
        <x14:conditionalFormatting xmlns:xm="http://schemas.microsoft.com/office/excel/2006/main">
          <x14:cfRule type="expression" priority="89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33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51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107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05" id="{B0800A6C-E2D6-9748-B1FA-9A8F84ECC1FB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AG43</xm:sqref>
        </x14:conditionalFormatting>
        <x14:conditionalFormatting xmlns:xm="http://schemas.microsoft.com/office/excel/2006/main">
          <x14:cfRule type="expression" priority="147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31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AG15:AJ18</xm:sqref>
        </x14:conditionalFormatting>
        <x14:conditionalFormatting xmlns:xm="http://schemas.microsoft.com/office/excel/2006/main">
          <x14:cfRule type="expression" priority="203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201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79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55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43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51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9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AH15:AJ18</xm:sqref>
        </x14:conditionalFormatting>
        <x14:conditionalFormatting xmlns:xm="http://schemas.microsoft.com/office/excel/2006/main">
          <x14:cfRule type="expression" priority="167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139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47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37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27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AJ43</xm:sqref>
        </x14:conditionalFormatting>
        <x14:conditionalFormatting xmlns:xm="http://schemas.microsoft.com/office/excel/2006/main">
          <x14:cfRule type="expression" priority="7" id="{A71E39AF-EAAA-4B45-9CDC-F1CCBA713BA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</xm:sqref>
        </x14:conditionalFormatting>
        <x14:conditionalFormatting xmlns:xm="http://schemas.microsoft.com/office/excel/2006/main">
          <x14:cfRule type="expression" priority="5" id="{B37E3B52-C129-1E4C-93CF-2691BF525AE6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AG42:AJ42</xm:sqref>
        </x14:conditionalFormatting>
        <x14:conditionalFormatting xmlns:xm="http://schemas.microsoft.com/office/excel/2006/main">
          <x14:cfRule type="expression" priority="3" id="{9F1D727F-2658-764C-8835-DF6F9182C8E0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AH42:AJ42</xm:sqref>
        </x14:conditionalFormatting>
        <x14:conditionalFormatting xmlns:xm="http://schemas.microsoft.com/office/excel/2006/main">
          <x14:cfRule type="expression" priority="1" id="{BE4A61C9-6AC5-2B4B-B380-C0718D22E0F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AG19:AJ19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zoomScale="75" zoomScaleNormal="70" workbookViewId="0">
      <pane xSplit="3" topLeftCell="J1" activePane="topRight" state="frozen"/>
      <selection pane="topRight" activeCell="M39" sqref="M39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245" t="str">
        <f>TEXT(C2,"MMMM")</f>
        <v>Mai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55" t="s">
        <v>29</v>
      </c>
      <c r="AM2" s="250" t="s">
        <v>0</v>
      </c>
      <c r="AN2" s="250"/>
      <c r="AO2" s="250"/>
      <c r="AP2" s="250"/>
      <c r="AQ2" s="250"/>
      <c r="AR2" s="250"/>
      <c r="AS2" s="250"/>
    </row>
    <row r="3" spans="1:45" ht="15.75" customHeight="1" x14ac:dyDescent="0.2">
      <c r="A3" s="6"/>
      <c r="B3" s="41"/>
      <c r="C3" s="243" t="s">
        <v>2</v>
      </c>
      <c r="D3" s="251" t="s">
        <v>3</v>
      </c>
      <c r="E3" s="251" t="s">
        <v>3</v>
      </c>
      <c r="F3" s="251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255"/>
      <c r="AM3" s="244" t="s">
        <v>31</v>
      </c>
      <c r="AN3" s="244" t="s">
        <v>30</v>
      </c>
      <c r="AO3" s="244" t="s">
        <v>32</v>
      </c>
      <c r="AP3" s="244" t="s">
        <v>33</v>
      </c>
      <c r="AQ3" s="244" t="s">
        <v>56</v>
      </c>
      <c r="AR3" s="244" t="s">
        <v>59</v>
      </c>
      <c r="AS3" s="244" t="s">
        <v>1</v>
      </c>
    </row>
    <row r="4" spans="1:45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255"/>
      <c r="AM4" s="244"/>
      <c r="AN4" s="244" t="s">
        <v>28</v>
      </c>
      <c r="AO4" s="244"/>
      <c r="AP4" s="244"/>
      <c r="AQ4" s="244"/>
      <c r="AR4" s="244"/>
      <c r="AS4" s="244"/>
    </row>
    <row r="5" spans="1:45" ht="19" x14ac:dyDescent="0.25">
      <c r="A5" s="190"/>
      <c r="B5" s="38"/>
      <c r="C5" s="159" t="s">
        <v>4</v>
      </c>
      <c r="D5" s="51" t="s">
        <v>146</v>
      </c>
      <c r="E5" s="68"/>
      <c r="F5" s="32"/>
      <c r="G5" s="13"/>
      <c r="H5" s="12"/>
      <c r="I5" s="12"/>
      <c r="J5" s="151">
        <v>11</v>
      </c>
      <c r="K5" s="151">
        <v>10.5</v>
      </c>
      <c r="L5" s="151">
        <v>10.5</v>
      </c>
      <c r="M5" s="151">
        <v>9</v>
      </c>
      <c r="N5" s="151"/>
      <c r="O5" s="12"/>
      <c r="P5" s="12"/>
      <c r="Q5" s="151">
        <v>10.5</v>
      </c>
      <c r="R5" s="151">
        <v>9.5</v>
      </c>
      <c r="S5" s="151"/>
      <c r="T5" s="12"/>
      <c r="U5" s="151"/>
      <c r="V5" s="12"/>
      <c r="W5" s="12"/>
      <c r="X5" s="151"/>
      <c r="Y5" s="151"/>
      <c r="Z5" s="151">
        <v>10.5</v>
      </c>
      <c r="AA5" s="151">
        <v>10.5</v>
      </c>
      <c r="AB5" s="151">
        <v>9</v>
      </c>
      <c r="AC5" s="12"/>
      <c r="AD5" s="12"/>
      <c r="AE5" s="12"/>
      <c r="AF5" s="151">
        <v>10.5</v>
      </c>
      <c r="AG5" s="151">
        <v>10.5</v>
      </c>
      <c r="AH5" s="151">
        <v>10.5</v>
      </c>
      <c r="AI5" s="151">
        <v>7</v>
      </c>
      <c r="AJ5" s="12"/>
      <c r="AK5" s="12"/>
      <c r="AL5" s="194">
        <f t="shared" ref="AL5:AL46" si="5">SUM(G5:AK5)</f>
        <v>129.5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190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51">
        <v>11</v>
      </c>
      <c r="K6" s="151">
        <v>10.5</v>
      </c>
      <c r="L6" s="151">
        <v>10.5</v>
      </c>
      <c r="M6" s="151">
        <v>9</v>
      </c>
      <c r="N6" s="151"/>
      <c r="O6" s="12"/>
      <c r="P6" s="12"/>
      <c r="Q6" s="151">
        <v>10.5</v>
      </c>
      <c r="R6" s="151">
        <v>9.5</v>
      </c>
      <c r="S6" s="151"/>
      <c r="T6" s="12"/>
      <c r="U6" s="151"/>
      <c r="V6" s="12"/>
      <c r="W6" s="12"/>
      <c r="X6" s="151"/>
      <c r="Y6" s="151"/>
      <c r="Z6" s="151">
        <v>10.5</v>
      </c>
      <c r="AA6" s="151">
        <v>10.5</v>
      </c>
      <c r="AB6" s="151">
        <v>9</v>
      </c>
      <c r="AC6" s="12"/>
      <c r="AD6" s="12"/>
      <c r="AE6" s="12"/>
      <c r="AF6" s="151">
        <v>10.5</v>
      </c>
      <c r="AG6" s="151">
        <v>10.5</v>
      </c>
      <c r="AH6" s="151">
        <v>10.5</v>
      </c>
      <c r="AI6" s="151">
        <v>7</v>
      </c>
      <c r="AJ6" s="12"/>
      <c r="AK6" s="12"/>
      <c r="AL6" s="194">
        <f>SUM(G6:AK6)</f>
        <v>129.5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190"/>
      <c r="B8" s="38"/>
      <c r="C8" s="79" t="s">
        <v>5</v>
      </c>
      <c r="D8" s="32"/>
      <c r="E8" s="51"/>
      <c r="F8" s="31"/>
      <c r="G8" s="13"/>
      <c r="H8" s="191"/>
      <c r="I8" s="12"/>
      <c r="J8" s="178">
        <v>8</v>
      </c>
      <c r="K8" s="178">
        <v>8</v>
      </c>
      <c r="L8" s="178">
        <v>8</v>
      </c>
      <c r="M8" s="178">
        <v>8</v>
      </c>
      <c r="N8" s="178">
        <v>6.5</v>
      </c>
      <c r="O8" s="191"/>
      <c r="P8" s="12"/>
      <c r="Q8" s="178">
        <v>8</v>
      </c>
      <c r="R8" s="178">
        <v>8</v>
      </c>
      <c r="S8" s="178">
        <v>8</v>
      </c>
      <c r="T8" s="191">
        <v>8</v>
      </c>
      <c r="U8" s="178">
        <v>6.5</v>
      </c>
      <c r="V8" s="191"/>
      <c r="W8" s="12"/>
      <c r="X8" s="178">
        <v>8</v>
      </c>
      <c r="Y8" s="178">
        <v>8</v>
      </c>
      <c r="Z8" s="178">
        <v>8</v>
      </c>
      <c r="AA8" s="178">
        <v>8</v>
      </c>
      <c r="AB8" s="178">
        <v>6.5</v>
      </c>
      <c r="AC8" s="191"/>
      <c r="AD8" s="12"/>
      <c r="AE8" s="12">
        <v>8</v>
      </c>
      <c r="AF8" s="178">
        <v>8</v>
      </c>
      <c r="AG8" s="178">
        <v>8</v>
      </c>
      <c r="AH8" s="178">
        <v>8</v>
      </c>
      <c r="AI8" s="178">
        <v>8</v>
      </c>
      <c r="AJ8" s="191"/>
      <c r="AK8" s="191"/>
      <c r="AL8" s="194">
        <f t="shared" si="5"/>
        <v>155.5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190"/>
      <c r="B9" s="38"/>
      <c r="C9" s="78" t="s">
        <v>117</v>
      </c>
      <c r="D9" s="32"/>
      <c r="E9" s="51"/>
      <c r="F9" s="31"/>
      <c r="G9" s="13"/>
      <c r="H9" s="191"/>
      <c r="I9" s="12"/>
      <c r="J9" s="178">
        <v>3.5</v>
      </c>
      <c r="K9" s="178">
        <v>3.5</v>
      </c>
      <c r="L9" s="178">
        <v>3.5</v>
      </c>
      <c r="M9" s="178">
        <v>3.5</v>
      </c>
      <c r="N9" s="178"/>
      <c r="O9" s="191"/>
      <c r="P9" s="12"/>
      <c r="Q9" s="178">
        <v>3.5</v>
      </c>
      <c r="R9" s="178">
        <v>3.5</v>
      </c>
      <c r="S9" s="178">
        <v>3.5</v>
      </c>
      <c r="T9" s="191"/>
      <c r="U9" s="178"/>
      <c r="V9" s="191"/>
      <c r="W9" s="12"/>
      <c r="X9" s="178">
        <v>3.5</v>
      </c>
      <c r="Y9" s="178">
        <v>3.5</v>
      </c>
      <c r="Z9" s="178">
        <v>3.5</v>
      </c>
      <c r="AA9" s="178">
        <v>3.5</v>
      </c>
      <c r="AB9" s="178"/>
      <c r="AC9" s="191"/>
      <c r="AD9" s="12"/>
      <c r="AE9" s="12"/>
      <c r="AF9" s="178">
        <v>3.5</v>
      </c>
      <c r="AG9" s="178">
        <v>3.5</v>
      </c>
      <c r="AH9" s="178">
        <v>3.5</v>
      </c>
      <c r="AI9" s="178">
        <v>3.5</v>
      </c>
      <c r="AJ9" s="191"/>
      <c r="AK9" s="191"/>
      <c r="AL9" s="194">
        <f t="shared" si="5"/>
        <v>52.5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190"/>
      <c r="B11" s="38"/>
      <c r="C11" s="162" t="s">
        <v>141</v>
      </c>
      <c r="D11" s="182" t="s">
        <v>147</v>
      </c>
      <c r="E11" s="65" t="s">
        <v>144</v>
      </c>
      <c r="F11" s="257" t="s">
        <v>171</v>
      </c>
      <c r="G11" s="13"/>
      <c r="H11" s="12"/>
      <c r="I11" s="12"/>
      <c r="J11" s="177">
        <v>8</v>
      </c>
      <c r="K11" s="177">
        <v>10</v>
      </c>
      <c r="L11" s="177">
        <v>10</v>
      </c>
      <c r="M11" s="177">
        <v>10</v>
      </c>
      <c r="N11" s="177">
        <v>10</v>
      </c>
      <c r="O11" s="12">
        <v>5</v>
      </c>
      <c r="P11" s="12"/>
      <c r="Q11" s="177">
        <v>10</v>
      </c>
      <c r="R11" s="177">
        <v>10</v>
      </c>
      <c r="S11" s="177">
        <v>10</v>
      </c>
      <c r="T11" s="177"/>
      <c r="U11" s="177">
        <v>10</v>
      </c>
      <c r="V11" s="13">
        <v>5</v>
      </c>
      <c r="W11" s="12"/>
      <c r="X11" s="177">
        <v>10</v>
      </c>
      <c r="Y11" s="177">
        <v>10</v>
      </c>
      <c r="Z11" s="177">
        <v>10</v>
      </c>
      <c r="AA11" s="177">
        <v>10</v>
      </c>
      <c r="AB11" s="177">
        <v>10</v>
      </c>
      <c r="AC11" s="13">
        <v>5</v>
      </c>
      <c r="AD11" s="12"/>
      <c r="AE11" s="12"/>
      <c r="AF11" s="177">
        <v>10</v>
      </c>
      <c r="AG11" s="177">
        <v>10</v>
      </c>
      <c r="AH11" s="177">
        <v>10</v>
      </c>
      <c r="AI11" s="177">
        <v>8</v>
      </c>
      <c r="AJ11" s="13"/>
      <c r="AK11" s="13"/>
      <c r="AL11" s="194">
        <f t="shared" si="5"/>
        <v>191</v>
      </c>
      <c r="AM11" s="195"/>
      <c r="AN11" s="196"/>
      <c r="AO11" s="196"/>
      <c r="AP11" s="196">
        <v>1010</v>
      </c>
      <c r="AQ11" s="196">
        <v>1010</v>
      </c>
      <c r="AR11" s="196"/>
      <c r="AS11" s="196">
        <f t="shared" si="6"/>
        <v>2020</v>
      </c>
    </row>
    <row r="12" spans="1:45" ht="19" x14ac:dyDescent="0.25">
      <c r="A12" s="240"/>
      <c r="B12" s="38">
        <v>14</v>
      </c>
      <c r="C12" s="78" t="s">
        <v>35</v>
      </c>
      <c r="D12" s="182" t="s">
        <v>148</v>
      </c>
      <c r="E12" s="65" t="s">
        <v>144</v>
      </c>
      <c r="F12" s="31"/>
      <c r="G12" s="13"/>
      <c r="H12" s="12"/>
      <c r="I12" s="12"/>
      <c r="J12" s="177">
        <v>8</v>
      </c>
      <c r="K12" s="177">
        <v>10</v>
      </c>
      <c r="L12" s="177">
        <v>10</v>
      </c>
      <c r="M12" s="177">
        <v>10</v>
      </c>
      <c r="N12" s="177">
        <v>10</v>
      </c>
      <c r="O12" s="12">
        <v>5</v>
      </c>
      <c r="P12" s="12"/>
      <c r="Q12" s="177">
        <v>10</v>
      </c>
      <c r="R12" s="177">
        <v>10</v>
      </c>
      <c r="S12" s="177">
        <v>10</v>
      </c>
      <c r="T12" s="13"/>
      <c r="U12" s="177">
        <v>10</v>
      </c>
      <c r="V12" s="13">
        <v>5</v>
      </c>
      <c r="W12" s="12"/>
      <c r="X12" s="177">
        <v>10</v>
      </c>
      <c r="Y12" s="177">
        <v>10</v>
      </c>
      <c r="Z12" s="177">
        <v>10</v>
      </c>
      <c r="AA12" s="177">
        <v>10</v>
      </c>
      <c r="AB12" s="177">
        <v>10</v>
      </c>
      <c r="AC12" s="13">
        <v>5</v>
      </c>
      <c r="AD12" s="12"/>
      <c r="AE12" s="12"/>
      <c r="AF12" s="177">
        <v>10</v>
      </c>
      <c r="AG12" s="177">
        <v>10</v>
      </c>
      <c r="AH12" s="177">
        <v>10</v>
      </c>
      <c r="AI12" s="177"/>
      <c r="AJ12" s="13"/>
      <c r="AK12" s="13"/>
      <c r="AL12" s="194">
        <f t="shared" si="5"/>
        <v>183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240"/>
      <c r="B13" s="38">
        <v>13</v>
      </c>
      <c r="C13" s="113" t="s">
        <v>105</v>
      </c>
      <c r="D13" s="182" t="s">
        <v>148</v>
      </c>
      <c r="E13" s="65" t="s">
        <v>144</v>
      </c>
      <c r="F13" s="31"/>
      <c r="G13" s="13"/>
      <c r="H13" s="12"/>
      <c r="I13" s="12"/>
      <c r="J13" s="177">
        <v>8</v>
      </c>
      <c r="K13" s="177">
        <v>10</v>
      </c>
      <c r="L13" s="177">
        <v>10</v>
      </c>
      <c r="M13" s="177">
        <v>10</v>
      </c>
      <c r="N13" s="177">
        <v>10</v>
      </c>
      <c r="O13" s="12">
        <v>5</v>
      </c>
      <c r="P13" s="12"/>
      <c r="Q13" s="177">
        <v>10</v>
      </c>
      <c r="R13" s="177">
        <v>10</v>
      </c>
      <c r="S13" s="177">
        <v>10</v>
      </c>
      <c r="T13" s="13"/>
      <c r="U13" s="177">
        <v>10</v>
      </c>
      <c r="V13" s="13">
        <v>5</v>
      </c>
      <c r="W13" s="12"/>
      <c r="X13" s="177">
        <v>10</v>
      </c>
      <c r="Y13" s="177">
        <v>10</v>
      </c>
      <c r="Z13" s="177">
        <v>10</v>
      </c>
      <c r="AA13" s="177">
        <v>10</v>
      </c>
      <c r="AB13" s="177">
        <v>10</v>
      </c>
      <c r="AC13" s="13">
        <v>5</v>
      </c>
      <c r="AD13" s="12"/>
      <c r="AE13" s="12"/>
      <c r="AF13" s="177">
        <v>10</v>
      </c>
      <c r="AG13" s="177">
        <v>10</v>
      </c>
      <c r="AH13" s="177">
        <v>10</v>
      </c>
      <c r="AI13" s="177"/>
      <c r="AJ13" s="13"/>
      <c r="AK13" s="13"/>
      <c r="AL13" s="194">
        <f t="shared" si="5"/>
        <v>183</v>
      </c>
      <c r="AM13" s="195"/>
      <c r="AN13" s="196"/>
      <c r="AO13" s="196"/>
      <c r="AP13" s="196"/>
      <c r="AQ13" s="196">
        <v>610</v>
      </c>
      <c r="AR13" s="196"/>
      <c r="AS13" s="196">
        <f t="shared" si="6"/>
        <v>610</v>
      </c>
    </row>
    <row r="14" spans="1:45" ht="19" x14ac:dyDescent="0.25">
      <c r="A14" s="240"/>
      <c r="B14" s="38">
        <v>13</v>
      </c>
      <c r="C14" s="113" t="s">
        <v>139</v>
      </c>
      <c r="D14" s="182" t="s">
        <v>148</v>
      </c>
      <c r="E14" s="65" t="s">
        <v>144</v>
      </c>
      <c r="F14" s="31"/>
      <c r="G14" s="13"/>
      <c r="H14" s="12"/>
      <c r="I14" s="12"/>
      <c r="J14" s="177">
        <v>8</v>
      </c>
      <c r="K14" s="177">
        <v>10</v>
      </c>
      <c r="L14" s="177">
        <v>10</v>
      </c>
      <c r="M14" s="177">
        <v>10</v>
      </c>
      <c r="N14" s="177">
        <v>10</v>
      </c>
      <c r="O14" s="12">
        <v>5</v>
      </c>
      <c r="P14" s="12"/>
      <c r="Q14" s="177">
        <v>10</v>
      </c>
      <c r="R14" s="177">
        <v>10</v>
      </c>
      <c r="S14" s="177">
        <v>10</v>
      </c>
      <c r="T14" s="13"/>
      <c r="U14" s="177">
        <v>10</v>
      </c>
      <c r="V14" s="13">
        <v>5</v>
      </c>
      <c r="W14" s="12"/>
      <c r="X14" s="177">
        <v>10</v>
      </c>
      <c r="Y14" s="177">
        <v>10</v>
      </c>
      <c r="Z14" s="177">
        <v>10</v>
      </c>
      <c r="AA14" s="177">
        <v>10</v>
      </c>
      <c r="AB14" s="177">
        <v>10</v>
      </c>
      <c r="AC14" s="13">
        <v>5</v>
      </c>
      <c r="AD14" s="12"/>
      <c r="AE14" s="12"/>
      <c r="AF14" s="177">
        <v>10</v>
      </c>
      <c r="AG14" s="177">
        <v>10</v>
      </c>
      <c r="AH14" s="177">
        <v>10</v>
      </c>
      <c r="AI14" s="177"/>
      <c r="AJ14" s="13"/>
      <c r="AK14" s="13"/>
      <c r="AL14" s="194">
        <f t="shared" si="5"/>
        <v>183</v>
      </c>
      <c r="AM14" s="195"/>
      <c r="AN14" s="196"/>
      <c r="AO14" s="196"/>
      <c r="AP14" s="196"/>
      <c r="AQ14" s="196">
        <v>610</v>
      </c>
      <c r="AR14" s="196"/>
      <c r="AS14" s="196">
        <f t="shared" si="6"/>
        <v>610</v>
      </c>
    </row>
    <row r="15" spans="1:45" ht="19" x14ac:dyDescent="0.25">
      <c r="A15" s="6"/>
      <c r="B15" s="38"/>
      <c r="C15" s="172" t="s">
        <v>108</v>
      </c>
      <c r="D15" s="182" t="s">
        <v>149</v>
      </c>
      <c r="E15" s="65" t="s">
        <v>144</v>
      </c>
      <c r="F15" s="31"/>
      <c r="G15" s="13"/>
      <c r="H15" s="12"/>
      <c r="I15" s="12"/>
      <c r="J15" s="12"/>
      <c r="K15" s="177">
        <v>10</v>
      </c>
      <c r="L15" s="177">
        <v>10</v>
      </c>
      <c r="M15" s="177">
        <v>10</v>
      </c>
      <c r="N15" s="177">
        <v>5</v>
      </c>
      <c r="O15" s="12"/>
      <c r="P15" s="12"/>
      <c r="Q15" s="177">
        <v>10</v>
      </c>
      <c r="R15" s="177">
        <v>10</v>
      </c>
      <c r="S15" s="177">
        <v>7</v>
      </c>
      <c r="T15" s="13"/>
      <c r="U15" s="177"/>
      <c r="V15" s="13"/>
      <c r="W15" s="12"/>
      <c r="X15" s="177">
        <v>10</v>
      </c>
      <c r="Y15" s="177">
        <v>10</v>
      </c>
      <c r="Z15" s="177">
        <v>10</v>
      </c>
      <c r="AA15" s="177">
        <v>10</v>
      </c>
      <c r="AB15" s="177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107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171" t="s">
        <v>109</v>
      </c>
      <c r="D16" s="32"/>
      <c r="E16" s="65" t="s">
        <v>144</v>
      </c>
      <c r="F16" s="31"/>
      <c r="G16" s="13"/>
      <c r="H16" s="12"/>
      <c r="I16" s="12"/>
      <c r="J16" s="12"/>
      <c r="K16" s="177">
        <v>10</v>
      </c>
      <c r="L16" s="177">
        <v>10</v>
      </c>
      <c r="M16" s="177">
        <v>10</v>
      </c>
      <c r="N16" s="177">
        <v>5</v>
      </c>
      <c r="O16" s="12"/>
      <c r="P16" s="12"/>
      <c r="Q16" s="177">
        <v>10</v>
      </c>
      <c r="R16" s="177">
        <v>10</v>
      </c>
      <c r="S16" s="177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62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172" t="s">
        <v>133</v>
      </c>
      <c r="D17" s="182" t="s">
        <v>149</v>
      </c>
      <c r="E17" s="65" t="s">
        <v>144</v>
      </c>
      <c r="F17" s="31"/>
      <c r="G17" s="13"/>
      <c r="H17" s="12"/>
      <c r="I17" s="12"/>
      <c r="J17" s="12"/>
      <c r="K17" s="177">
        <v>10</v>
      </c>
      <c r="L17" s="177">
        <v>10</v>
      </c>
      <c r="M17" s="177">
        <v>10</v>
      </c>
      <c r="N17" s="177">
        <v>5</v>
      </c>
      <c r="O17" s="12"/>
      <c r="P17" s="12"/>
      <c r="Q17" s="177">
        <v>10</v>
      </c>
      <c r="R17" s="177">
        <v>10</v>
      </c>
      <c r="S17" s="177">
        <v>7</v>
      </c>
      <c r="T17" s="13"/>
      <c r="U17" s="4"/>
      <c r="V17" s="13"/>
      <c r="W17" s="12"/>
      <c r="X17" s="177">
        <v>10</v>
      </c>
      <c r="Y17" s="177">
        <v>10</v>
      </c>
      <c r="Z17" s="177">
        <v>10</v>
      </c>
      <c r="AA17" s="177">
        <v>10</v>
      </c>
      <c r="AB17" s="177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107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241"/>
      <c r="B19" s="38">
        <v>20</v>
      </c>
      <c r="C19" s="162" t="s">
        <v>140</v>
      </c>
      <c r="D19" s="32" t="s">
        <v>145</v>
      </c>
      <c r="E19" s="65"/>
      <c r="F19" s="257" t="s">
        <v>170</v>
      </c>
      <c r="G19" s="13"/>
      <c r="H19" s="12"/>
      <c r="I19" s="12"/>
      <c r="J19" s="175"/>
      <c r="K19" s="175">
        <v>9</v>
      </c>
      <c r="L19" s="175">
        <v>9</v>
      </c>
      <c r="M19" s="175">
        <v>5</v>
      </c>
      <c r="N19" s="175">
        <v>5</v>
      </c>
      <c r="O19" s="12"/>
      <c r="P19" s="12"/>
      <c r="Q19" s="175">
        <v>9.5</v>
      </c>
      <c r="R19" s="175">
        <v>3</v>
      </c>
      <c r="S19" s="175">
        <v>9.5</v>
      </c>
      <c r="T19" s="13"/>
      <c r="U19" s="175"/>
      <c r="V19" s="13"/>
      <c r="W19" s="12"/>
      <c r="X19" s="175">
        <v>9.5</v>
      </c>
      <c r="Y19" s="175">
        <v>9.5</v>
      </c>
      <c r="Z19" s="175">
        <v>8.5</v>
      </c>
      <c r="AA19" s="175">
        <v>5</v>
      </c>
      <c r="AB19" s="175"/>
      <c r="AC19" s="13"/>
      <c r="AD19" s="12"/>
      <c r="AE19" s="12"/>
      <c r="AF19" s="175">
        <v>9.5</v>
      </c>
      <c r="AG19" s="175">
        <v>9.5</v>
      </c>
      <c r="AH19" s="175">
        <v>9.5</v>
      </c>
      <c r="AI19" s="175">
        <v>9.5</v>
      </c>
      <c r="AJ19" s="13"/>
      <c r="AK19" s="13"/>
      <c r="AL19" s="194">
        <f t="shared" si="5"/>
        <v>120.5</v>
      </c>
      <c r="AM19" s="195"/>
      <c r="AN19" s="196"/>
      <c r="AO19" s="196"/>
      <c r="AP19" s="196">
        <v>1010</v>
      </c>
      <c r="AQ19" s="196">
        <v>510</v>
      </c>
      <c r="AR19" s="196"/>
      <c r="AS19" s="196">
        <f t="shared" si="6"/>
        <v>1520</v>
      </c>
    </row>
    <row r="20" spans="1:45" ht="19" x14ac:dyDescent="0.25">
      <c r="A20" s="241"/>
      <c r="B20" s="38">
        <v>14</v>
      </c>
      <c r="C20" s="78" t="s">
        <v>9</v>
      </c>
      <c r="D20" s="32" t="s">
        <v>145</v>
      </c>
      <c r="E20" s="65"/>
      <c r="F20" s="31"/>
      <c r="G20" s="13"/>
      <c r="H20" s="12"/>
      <c r="I20" s="12"/>
      <c r="J20" s="175"/>
      <c r="K20" s="175">
        <v>9</v>
      </c>
      <c r="L20" s="175">
        <v>9</v>
      </c>
      <c r="M20" s="175">
        <v>7.5</v>
      </c>
      <c r="N20" s="175">
        <v>5</v>
      </c>
      <c r="O20" s="12" t="s">
        <v>169</v>
      </c>
      <c r="P20" s="12"/>
      <c r="Q20" s="12"/>
      <c r="R20" s="13"/>
      <c r="S20" s="13"/>
      <c r="T20" s="13"/>
      <c r="U20" s="13"/>
      <c r="V20" s="13"/>
      <c r="W20" s="12"/>
      <c r="X20" s="175">
        <v>9.5</v>
      </c>
      <c r="Y20" s="175">
        <v>9.5</v>
      </c>
      <c r="Z20" s="175">
        <v>8.5</v>
      </c>
      <c r="AA20" s="175">
        <v>5</v>
      </c>
      <c r="AB20" s="175"/>
      <c r="AC20" s="13"/>
      <c r="AD20" s="12"/>
      <c r="AE20" s="12"/>
      <c r="AF20" s="175">
        <v>9.5</v>
      </c>
      <c r="AG20" s="175">
        <v>9.5</v>
      </c>
      <c r="AH20" s="175">
        <v>9.5</v>
      </c>
      <c r="AI20" s="175">
        <v>9.5</v>
      </c>
      <c r="AJ20" s="13">
        <v>3</v>
      </c>
      <c r="AK20" s="13"/>
      <c r="AL20" s="194">
        <f t="shared" si="5"/>
        <v>104</v>
      </c>
      <c r="AM20" s="195"/>
      <c r="AN20" s="196"/>
      <c r="AO20" s="196"/>
      <c r="AP20" s="196"/>
      <c r="AQ20" s="196"/>
      <c r="AR20" s="196">
        <v>310</v>
      </c>
      <c r="AS20" s="196">
        <f t="shared" si="6"/>
        <v>310</v>
      </c>
    </row>
    <row r="21" spans="1:45" ht="19" x14ac:dyDescent="0.25">
      <c r="A21" s="241"/>
      <c r="B21" s="38">
        <v>14</v>
      </c>
      <c r="C21" s="113" t="s">
        <v>107</v>
      </c>
      <c r="D21" s="32" t="s">
        <v>145</v>
      </c>
      <c r="E21" s="36"/>
      <c r="F21" s="21"/>
      <c r="G21" s="13"/>
      <c r="H21" s="12"/>
      <c r="I21" s="12"/>
      <c r="J21" s="175"/>
      <c r="K21" s="175">
        <v>9</v>
      </c>
      <c r="L21" s="175">
        <v>9</v>
      </c>
      <c r="M21" s="175">
        <v>7.5</v>
      </c>
      <c r="N21" s="175">
        <v>5</v>
      </c>
      <c r="O21" s="12" t="s">
        <v>169</v>
      </c>
      <c r="P21" s="12"/>
      <c r="Q21" s="12"/>
      <c r="R21" s="13"/>
      <c r="S21" s="13"/>
      <c r="T21" s="12"/>
      <c r="U21" s="13"/>
      <c r="V21" s="12"/>
      <c r="W21" s="12"/>
      <c r="X21" s="12"/>
      <c r="Y21" s="175">
        <v>9.5</v>
      </c>
      <c r="Z21" s="175">
        <v>8.5</v>
      </c>
      <c r="AA21" s="175">
        <v>5</v>
      </c>
      <c r="AB21" s="175">
        <v>9.5</v>
      </c>
      <c r="AC21" s="12"/>
      <c r="AD21" s="12"/>
      <c r="AE21" s="12"/>
      <c r="AF21" s="175">
        <v>9.5</v>
      </c>
      <c r="AG21" s="175">
        <v>9.5</v>
      </c>
      <c r="AH21" s="175">
        <v>9.5</v>
      </c>
      <c r="AI21" s="175">
        <v>9.5</v>
      </c>
      <c r="AJ21" s="12">
        <v>3</v>
      </c>
      <c r="AK21" s="12"/>
      <c r="AL21" s="194">
        <f t="shared" si="5"/>
        <v>104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71" t="s">
        <v>142</v>
      </c>
      <c r="D22" s="32" t="s">
        <v>145</v>
      </c>
      <c r="E22" s="51"/>
      <c r="F22" s="31"/>
      <c r="G22" s="13"/>
      <c r="H22" s="12"/>
      <c r="I22" s="12"/>
      <c r="J22" s="175"/>
      <c r="K22" s="175">
        <v>9</v>
      </c>
      <c r="L22" s="175">
        <v>9</v>
      </c>
      <c r="M22" s="175">
        <v>7.5</v>
      </c>
      <c r="N22" s="175">
        <v>5</v>
      </c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75">
        <v>9.5</v>
      </c>
      <c r="Z22" s="175">
        <v>8.5</v>
      </c>
      <c r="AA22" s="175">
        <v>5</v>
      </c>
      <c r="AB22" s="175">
        <v>9.5</v>
      </c>
      <c r="AC22" s="13"/>
      <c r="AD22" s="12"/>
      <c r="AE22" s="12"/>
      <c r="AF22" s="175">
        <v>9.5</v>
      </c>
      <c r="AG22" s="175">
        <v>9.5</v>
      </c>
      <c r="AH22" s="175">
        <v>9.5</v>
      </c>
      <c r="AI22" s="175">
        <v>9.5</v>
      </c>
      <c r="AJ22" s="13">
        <v>3</v>
      </c>
      <c r="AK22" s="13"/>
      <c r="AL22" s="194">
        <f t="shared" si="5"/>
        <v>104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241"/>
      <c r="B24" s="38">
        <v>19</v>
      </c>
      <c r="C24" s="167" t="s">
        <v>125</v>
      </c>
      <c r="D24" s="185" t="s">
        <v>143</v>
      </c>
      <c r="E24" s="184" t="s">
        <v>152</v>
      </c>
      <c r="F24" s="186" t="s">
        <v>153</v>
      </c>
      <c r="G24" s="13"/>
      <c r="H24" s="12"/>
      <c r="I24" s="12"/>
      <c r="J24" s="176">
        <v>10</v>
      </c>
      <c r="K24" s="176"/>
      <c r="L24" s="176">
        <v>6.5</v>
      </c>
      <c r="M24" s="176">
        <v>9.5</v>
      </c>
      <c r="N24" s="176"/>
      <c r="O24" s="12"/>
      <c r="P24" s="12"/>
      <c r="Q24" s="181">
        <v>8</v>
      </c>
      <c r="R24" s="181">
        <v>10.5</v>
      </c>
      <c r="S24" s="181">
        <v>11.5</v>
      </c>
      <c r="T24" s="13">
        <v>7.5</v>
      </c>
      <c r="U24" s="181">
        <v>11</v>
      </c>
      <c r="V24" s="13">
        <v>10</v>
      </c>
      <c r="W24" s="12">
        <v>2.5</v>
      </c>
      <c r="X24" s="181">
        <v>11.5</v>
      </c>
      <c r="Y24" s="181">
        <v>7</v>
      </c>
      <c r="Z24" s="186">
        <v>11.5</v>
      </c>
      <c r="AA24" s="186">
        <v>11.5</v>
      </c>
      <c r="AB24" s="186">
        <v>6</v>
      </c>
      <c r="AC24" s="13"/>
      <c r="AD24" s="12"/>
      <c r="AE24" s="12"/>
      <c r="AF24" s="186"/>
      <c r="AG24" s="186"/>
      <c r="AH24" s="186"/>
      <c r="AI24" s="186"/>
      <c r="AJ24" s="13"/>
      <c r="AK24" s="13"/>
      <c r="AL24" s="194">
        <f t="shared" si="5"/>
        <v>134.5</v>
      </c>
      <c r="AM24" s="195">
        <v>1010</v>
      </c>
      <c r="AN24" s="196"/>
      <c r="AO24" s="196"/>
      <c r="AP24" s="196"/>
      <c r="AQ24" s="196"/>
      <c r="AR24" s="196"/>
      <c r="AS24" s="196">
        <f t="shared" si="6"/>
        <v>1010</v>
      </c>
    </row>
    <row r="25" spans="1:45" ht="19" x14ac:dyDescent="0.25">
      <c r="A25" s="241"/>
      <c r="B25" s="38">
        <v>17</v>
      </c>
      <c r="C25" s="163" t="s">
        <v>116</v>
      </c>
      <c r="D25" s="185" t="s">
        <v>143</v>
      </c>
      <c r="E25" s="184" t="s">
        <v>152</v>
      </c>
      <c r="F25" s="186" t="s">
        <v>153</v>
      </c>
      <c r="G25" s="13"/>
      <c r="H25" s="12"/>
      <c r="I25" s="12"/>
      <c r="J25" s="176">
        <v>10</v>
      </c>
      <c r="K25" s="176">
        <v>10</v>
      </c>
      <c r="L25" s="176">
        <v>6.5</v>
      </c>
      <c r="M25" s="176">
        <v>9.5</v>
      </c>
      <c r="N25" s="176"/>
      <c r="O25" s="12"/>
      <c r="P25" s="12"/>
      <c r="Q25" s="181">
        <v>8</v>
      </c>
      <c r="R25" s="181">
        <v>10.5</v>
      </c>
      <c r="S25" s="181">
        <v>11.5</v>
      </c>
      <c r="T25" s="13">
        <v>7.5</v>
      </c>
      <c r="U25" s="181">
        <v>11</v>
      </c>
      <c r="V25" s="13">
        <v>10</v>
      </c>
      <c r="W25" s="12">
        <v>2.5</v>
      </c>
      <c r="X25" s="181">
        <v>11.5</v>
      </c>
      <c r="Y25" s="181">
        <v>7</v>
      </c>
      <c r="Z25" s="186">
        <v>11.5</v>
      </c>
      <c r="AA25" s="186">
        <v>10</v>
      </c>
      <c r="AB25" s="186">
        <v>6</v>
      </c>
      <c r="AC25" s="12"/>
      <c r="AD25" s="12"/>
      <c r="AE25" s="12"/>
      <c r="AF25" s="186"/>
      <c r="AG25" s="186">
        <v>11.5</v>
      </c>
      <c r="AH25" s="186">
        <v>11</v>
      </c>
      <c r="AI25" s="186">
        <v>11</v>
      </c>
      <c r="AJ25" s="12">
        <v>11</v>
      </c>
      <c r="AK25" s="12">
        <v>5</v>
      </c>
      <c r="AL25" s="194">
        <f t="shared" si="5"/>
        <v>192.5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241"/>
      <c r="B26" s="38">
        <v>17</v>
      </c>
      <c r="C26" s="113" t="s">
        <v>134</v>
      </c>
      <c r="D26" s="185" t="s">
        <v>143</v>
      </c>
      <c r="E26" s="184" t="s">
        <v>152</v>
      </c>
      <c r="F26" s="186" t="s">
        <v>153</v>
      </c>
      <c r="G26" s="13"/>
      <c r="H26" s="12"/>
      <c r="I26" s="12"/>
      <c r="J26" s="176">
        <v>10</v>
      </c>
      <c r="K26" s="176">
        <v>10</v>
      </c>
      <c r="L26" s="176">
        <v>6.5</v>
      </c>
      <c r="M26" s="176">
        <v>9.5</v>
      </c>
      <c r="N26" s="176"/>
      <c r="O26" s="12"/>
      <c r="P26" s="12"/>
      <c r="Q26" s="181">
        <v>8</v>
      </c>
      <c r="R26" s="181">
        <v>10.5</v>
      </c>
      <c r="S26" s="181">
        <v>11.5</v>
      </c>
      <c r="T26" s="13">
        <v>7.5</v>
      </c>
      <c r="U26" s="181">
        <v>11</v>
      </c>
      <c r="V26" s="13">
        <v>10</v>
      </c>
      <c r="W26" s="12">
        <v>2.5</v>
      </c>
      <c r="X26" s="181">
        <v>11.5</v>
      </c>
      <c r="Y26" s="181">
        <v>7</v>
      </c>
      <c r="Z26" s="186">
        <v>11.5</v>
      </c>
      <c r="AA26" s="186">
        <v>11.5</v>
      </c>
      <c r="AB26" s="186">
        <v>6</v>
      </c>
      <c r="AC26" s="13"/>
      <c r="AD26" s="12"/>
      <c r="AE26" s="12"/>
      <c r="AF26" s="186"/>
      <c r="AG26" s="186">
        <v>11.5</v>
      </c>
      <c r="AH26" s="186">
        <v>11</v>
      </c>
      <c r="AI26" s="186">
        <v>11</v>
      </c>
      <c r="AJ26" s="12">
        <v>11</v>
      </c>
      <c r="AK26" s="12">
        <v>5</v>
      </c>
      <c r="AL26" s="194">
        <f t="shared" si="5"/>
        <v>194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241"/>
      <c r="B27" s="38">
        <v>14</v>
      </c>
      <c r="C27" s="113" t="s">
        <v>135</v>
      </c>
      <c r="D27" s="185" t="s">
        <v>143</v>
      </c>
      <c r="E27" s="184" t="s">
        <v>152</v>
      </c>
      <c r="F27" s="186" t="s">
        <v>153</v>
      </c>
      <c r="G27" s="13"/>
      <c r="H27" s="12"/>
      <c r="I27" s="12"/>
      <c r="J27" s="176">
        <v>10</v>
      </c>
      <c r="K27" s="176">
        <v>10</v>
      </c>
      <c r="L27" s="176">
        <v>6.5</v>
      </c>
      <c r="M27" s="176">
        <v>9.5</v>
      </c>
      <c r="N27" s="176"/>
      <c r="O27" s="12"/>
      <c r="P27" s="12"/>
      <c r="Q27" s="181">
        <v>8</v>
      </c>
      <c r="R27" s="181">
        <v>10.5</v>
      </c>
      <c r="S27" s="181">
        <v>11.5</v>
      </c>
      <c r="T27" s="13">
        <v>7.5</v>
      </c>
      <c r="U27" s="181">
        <v>11</v>
      </c>
      <c r="V27" s="13"/>
      <c r="W27" s="12"/>
      <c r="X27" s="181"/>
      <c r="Y27" s="181"/>
      <c r="Z27" s="12"/>
      <c r="AA27" s="12"/>
      <c r="AB27" s="12"/>
      <c r="AC27" s="13"/>
      <c r="AD27" s="12"/>
      <c r="AE27" s="12"/>
      <c r="AF27" s="186"/>
      <c r="AG27" s="186">
        <v>11.5</v>
      </c>
      <c r="AH27" s="186">
        <v>11</v>
      </c>
      <c r="AI27" s="186">
        <v>11</v>
      </c>
      <c r="AJ27" s="12">
        <v>11</v>
      </c>
      <c r="AK27" s="12">
        <v>5</v>
      </c>
      <c r="AL27" s="194">
        <f t="shared" si="5"/>
        <v>134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">
      <c r="A29" s="240"/>
      <c r="B29" s="38">
        <v>18</v>
      </c>
      <c r="C29" s="162" t="s">
        <v>112</v>
      </c>
      <c r="D29" s="187" t="s">
        <v>150</v>
      </c>
      <c r="E29" s="183" t="s">
        <v>151</v>
      </c>
      <c r="F29" s="188" t="s">
        <v>154</v>
      </c>
      <c r="G29" s="13"/>
      <c r="H29" s="12"/>
      <c r="I29" s="12"/>
      <c r="J29" s="192">
        <v>10</v>
      </c>
      <c r="K29" s="192">
        <v>10</v>
      </c>
      <c r="L29" s="192">
        <v>10</v>
      </c>
      <c r="M29" s="192">
        <v>10</v>
      </c>
      <c r="N29" s="192">
        <v>10</v>
      </c>
      <c r="O29" s="12">
        <v>10</v>
      </c>
      <c r="P29" s="12"/>
      <c r="Q29" s="192">
        <v>10</v>
      </c>
      <c r="R29" s="192">
        <v>10</v>
      </c>
      <c r="S29" s="192">
        <v>10</v>
      </c>
      <c r="T29" s="12">
        <v>9</v>
      </c>
      <c r="U29" s="192">
        <v>10</v>
      </c>
      <c r="V29" s="12">
        <v>10</v>
      </c>
      <c r="W29" s="12"/>
      <c r="X29" s="180">
        <v>10</v>
      </c>
      <c r="Y29" s="180">
        <v>10</v>
      </c>
      <c r="Z29" s="180">
        <v>10</v>
      </c>
      <c r="AA29" s="192">
        <v>10</v>
      </c>
      <c r="AB29" s="192"/>
      <c r="AC29" s="12">
        <v>10</v>
      </c>
      <c r="AD29" s="12">
        <v>10</v>
      </c>
      <c r="AE29" s="12">
        <v>10</v>
      </c>
      <c r="AF29" s="192">
        <v>10</v>
      </c>
      <c r="AG29" s="193">
        <v>11</v>
      </c>
      <c r="AH29" s="193">
        <v>12</v>
      </c>
      <c r="AI29" s="193">
        <v>10</v>
      </c>
      <c r="AJ29" s="12">
        <v>10</v>
      </c>
      <c r="AK29" s="12"/>
      <c r="AL29" s="194">
        <f t="shared" si="5"/>
        <v>242</v>
      </c>
      <c r="AM29" s="195">
        <v>2510</v>
      </c>
      <c r="AN29" s="196">
        <v>2010</v>
      </c>
      <c r="AO29" s="196"/>
      <c r="AP29" s="196"/>
      <c r="AQ29" s="196"/>
      <c r="AR29" s="196"/>
      <c r="AS29" s="196">
        <f t="shared" si="6"/>
        <v>4520</v>
      </c>
    </row>
    <row r="30" spans="1:45" ht="19" x14ac:dyDescent="0.2">
      <c r="A30" s="6"/>
      <c r="B30" s="38"/>
      <c r="C30" s="158" t="s">
        <v>84</v>
      </c>
      <c r="D30" s="187" t="s">
        <v>150</v>
      </c>
      <c r="E30" s="183" t="s">
        <v>151</v>
      </c>
      <c r="F30" s="188" t="s">
        <v>154</v>
      </c>
      <c r="G30" s="13"/>
      <c r="H30" s="12"/>
      <c r="I30" s="12"/>
      <c r="J30" s="192">
        <v>10</v>
      </c>
      <c r="K30" s="192">
        <v>10</v>
      </c>
      <c r="L30" s="192">
        <v>10</v>
      </c>
      <c r="M30" s="192">
        <v>10</v>
      </c>
      <c r="N30" s="192">
        <v>10</v>
      </c>
      <c r="O30" s="12">
        <v>10</v>
      </c>
      <c r="P30" s="12"/>
      <c r="Q30" s="192">
        <v>10</v>
      </c>
      <c r="R30" s="192">
        <v>10</v>
      </c>
      <c r="S30" s="192">
        <v>10</v>
      </c>
      <c r="T30" s="13">
        <v>9</v>
      </c>
      <c r="U30" s="192">
        <v>10</v>
      </c>
      <c r="V30" s="13">
        <v>10</v>
      </c>
      <c r="W30" s="12"/>
      <c r="X30" s="12"/>
      <c r="Y30" s="180">
        <v>10</v>
      </c>
      <c r="Z30" s="180">
        <v>10</v>
      </c>
      <c r="AA30" s="192">
        <v>10</v>
      </c>
      <c r="AB30" s="192"/>
      <c r="AC30" s="13"/>
      <c r="AD30" s="12"/>
      <c r="AE30" s="12"/>
      <c r="AF30" s="193"/>
      <c r="AG30" s="193">
        <v>11</v>
      </c>
      <c r="AH30" s="193">
        <v>12</v>
      </c>
      <c r="AI30" s="193">
        <v>10</v>
      </c>
      <c r="AJ30" s="12">
        <v>10</v>
      </c>
      <c r="AK30" s="13"/>
      <c r="AL30" s="194">
        <f t="shared" si="5"/>
        <v>192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">
      <c r="A31" s="6"/>
      <c r="B31" s="38"/>
      <c r="C31" s="158" t="s">
        <v>85</v>
      </c>
      <c r="D31" s="187" t="s">
        <v>150</v>
      </c>
      <c r="E31" s="183" t="s">
        <v>151</v>
      </c>
      <c r="F31" s="188" t="s">
        <v>154</v>
      </c>
      <c r="G31" s="13"/>
      <c r="H31" s="12"/>
      <c r="I31" s="12"/>
      <c r="J31" s="192">
        <v>10</v>
      </c>
      <c r="K31" s="192">
        <v>10</v>
      </c>
      <c r="L31" s="192">
        <v>10</v>
      </c>
      <c r="M31" s="192">
        <v>10</v>
      </c>
      <c r="N31" s="192">
        <v>10</v>
      </c>
      <c r="O31" s="12">
        <v>10</v>
      </c>
      <c r="P31" s="12"/>
      <c r="Q31" s="192">
        <v>10</v>
      </c>
      <c r="R31" s="192">
        <v>10</v>
      </c>
      <c r="S31" s="192">
        <v>10</v>
      </c>
      <c r="T31" s="13">
        <v>9</v>
      </c>
      <c r="U31" s="192">
        <v>10</v>
      </c>
      <c r="V31" s="13">
        <v>10</v>
      </c>
      <c r="W31" s="12"/>
      <c r="X31" s="12"/>
      <c r="Y31" s="180">
        <v>10</v>
      </c>
      <c r="Z31" s="180">
        <v>10</v>
      </c>
      <c r="AA31" s="192">
        <v>10</v>
      </c>
      <c r="AB31" s="192"/>
      <c r="AC31" s="13"/>
      <c r="AD31" s="12"/>
      <c r="AE31" s="12"/>
      <c r="AF31" s="193"/>
      <c r="AG31" s="193">
        <v>11</v>
      </c>
      <c r="AH31" s="193">
        <v>12</v>
      </c>
      <c r="AI31" s="193">
        <v>10</v>
      </c>
      <c r="AJ31" s="12">
        <v>10</v>
      </c>
      <c r="AK31" s="13"/>
      <c r="AL31" s="194">
        <f t="shared" si="5"/>
        <v>192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>
        <v>14</v>
      </c>
      <c r="C33" s="78" t="s">
        <v>72</v>
      </c>
      <c r="D33" s="183" t="s">
        <v>151</v>
      </c>
      <c r="E33" s="189" t="s">
        <v>155</v>
      </c>
      <c r="F33" s="32"/>
      <c r="G33" s="13"/>
      <c r="H33" s="12"/>
      <c r="I33" s="12"/>
      <c r="J33" s="180"/>
      <c r="K33" s="180"/>
      <c r="L33" s="180"/>
      <c r="M33" s="175">
        <v>10</v>
      </c>
      <c r="N33" s="175">
        <v>10</v>
      </c>
      <c r="O33" s="12">
        <v>9</v>
      </c>
      <c r="P33" s="12"/>
      <c r="Q33" s="175">
        <v>10</v>
      </c>
      <c r="R33" s="175">
        <v>10</v>
      </c>
      <c r="S33" s="175">
        <v>10</v>
      </c>
      <c r="T33" s="13">
        <v>10</v>
      </c>
      <c r="U33" s="175"/>
      <c r="V33" s="13"/>
      <c r="W33" s="12"/>
      <c r="X33" s="175">
        <v>10</v>
      </c>
      <c r="Y33" s="175">
        <v>10</v>
      </c>
      <c r="Z33" s="175">
        <v>10</v>
      </c>
      <c r="AA33" s="175">
        <v>10</v>
      </c>
      <c r="AB33" s="175">
        <v>7</v>
      </c>
      <c r="AC33" s="13"/>
      <c r="AD33" s="12"/>
      <c r="AE33" s="12"/>
      <c r="AF33" s="175">
        <v>10</v>
      </c>
      <c r="AG33" s="175">
        <v>10</v>
      </c>
      <c r="AH33" s="175">
        <v>10</v>
      </c>
      <c r="AI33" s="175">
        <v>10</v>
      </c>
      <c r="AJ33" s="13"/>
      <c r="AK33" s="13"/>
      <c r="AL33" s="194">
        <f t="shared" si="5"/>
        <v>156</v>
      </c>
      <c r="AM33" s="196">
        <v>210</v>
      </c>
      <c r="AN33" s="196"/>
      <c r="AO33" s="196">
        <v>1510</v>
      </c>
      <c r="AP33" s="196"/>
      <c r="AQ33" s="196"/>
      <c r="AR33" s="196"/>
      <c r="AS33" s="196">
        <f t="shared" si="6"/>
        <v>1720</v>
      </c>
    </row>
    <row r="34" spans="1:45" ht="19" x14ac:dyDescent="0.25">
      <c r="A34" s="6"/>
      <c r="B34" s="38">
        <v>13</v>
      </c>
      <c r="C34" s="78" t="s">
        <v>126</v>
      </c>
      <c r="D34" s="183" t="s">
        <v>151</v>
      </c>
      <c r="E34" s="189" t="s">
        <v>155</v>
      </c>
      <c r="F34" s="32"/>
      <c r="G34" s="13"/>
      <c r="H34" s="12"/>
      <c r="I34" s="12"/>
      <c r="J34" s="180"/>
      <c r="K34" s="180"/>
      <c r="L34" s="180"/>
      <c r="M34" s="175">
        <v>10</v>
      </c>
      <c r="N34" s="175">
        <v>10</v>
      </c>
      <c r="O34" s="12">
        <v>9</v>
      </c>
      <c r="P34" s="12"/>
      <c r="Q34" s="175">
        <v>10</v>
      </c>
      <c r="R34" s="175">
        <v>10</v>
      </c>
      <c r="S34" s="175">
        <v>10</v>
      </c>
      <c r="T34" s="12">
        <v>10</v>
      </c>
      <c r="U34" s="175"/>
      <c r="V34" s="12"/>
      <c r="W34" s="12"/>
      <c r="X34" s="175">
        <v>10</v>
      </c>
      <c r="Y34" s="175">
        <v>10</v>
      </c>
      <c r="Z34" s="175">
        <v>10</v>
      </c>
      <c r="AA34" s="175">
        <v>10</v>
      </c>
      <c r="AB34" s="175">
        <v>7</v>
      </c>
      <c r="AC34" s="12"/>
      <c r="AD34" s="12"/>
      <c r="AE34" s="12"/>
      <c r="AF34" s="175">
        <v>10</v>
      </c>
      <c r="AG34" s="175">
        <v>10</v>
      </c>
      <c r="AH34" s="175">
        <v>10</v>
      </c>
      <c r="AI34" s="175">
        <v>10</v>
      </c>
      <c r="AJ34" s="12"/>
      <c r="AK34" s="12"/>
      <c r="AL34" s="194">
        <f t="shared" si="5"/>
        <v>156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>
        <v>14</v>
      </c>
      <c r="C35" s="78" t="s">
        <v>73</v>
      </c>
      <c r="D35" s="183" t="s">
        <v>151</v>
      </c>
      <c r="E35" s="189" t="s">
        <v>155</v>
      </c>
      <c r="F35" s="32"/>
      <c r="G35" s="13"/>
      <c r="H35" s="12"/>
      <c r="I35" s="12"/>
      <c r="J35" s="180"/>
      <c r="K35" s="180"/>
      <c r="L35" s="180"/>
      <c r="M35" s="175">
        <v>10</v>
      </c>
      <c r="N35" s="175">
        <v>10</v>
      </c>
      <c r="O35" s="12">
        <v>9</v>
      </c>
      <c r="P35" s="12"/>
      <c r="Q35" s="175">
        <v>10</v>
      </c>
      <c r="R35" s="175">
        <v>10</v>
      </c>
      <c r="S35" s="175">
        <v>10</v>
      </c>
      <c r="T35" s="12">
        <v>10</v>
      </c>
      <c r="U35" s="175"/>
      <c r="V35" s="12"/>
      <c r="W35" s="12"/>
      <c r="X35" s="175">
        <v>10</v>
      </c>
      <c r="Y35" s="175">
        <v>10</v>
      </c>
      <c r="Z35" s="175">
        <v>10</v>
      </c>
      <c r="AA35" s="175">
        <v>10</v>
      </c>
      <c r="AB35" s="175">
        <v>7</v>
      </c>
      <c r="AC35" s="12"/>
      <c r="AD35" s="12"/>
      <c r="AE35" s="12"/>
      <c r="AF35" s="175">
        <v>10</v>
      </c>
      <c r="AG35" s="175">
        <v>10</v>
      </c>
      <c r="AH35" s="175">
        <v>10</v>
      </c>
      <c r="AI35" s="175">
        <v>10</v>
      </c>
      <c r="AJ35" s="12"/>
      <c r="AK35" s="12"/>
      <c r="AL35" s="194">
        <f t="shared" si="5"/>
        <v>156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>
        <v>14</v>
      </c>
      <c r="C36" s="78" t="s">
        <v>41</v>
      </c>
      <c r="D36" s="183" t="s">
        <v>151</v>
      </c>
      <c r="E36" s="189" t="s">
        <v>155</v>
      </c>
      <c r="F36" s="32"/>
      <c r="G36" s="13"/>
      <c r="H36" s="12"/>
      <c r="I36" s="12"/>
      <c r="J36" s="180" t="s">
        <v>92</v>
      </c>
      <c r="K36" s="180" t="s">
        <v>92</v>
      </c>
      <c r="L36" s="180" t="s">
        <v>92</v>
      </c>
      <c r="M36" s="175" t="s">
        <v>92</v>
      </c>
      <c r="N36" s="175" t="s">
        <v>92</v>
      </c>
      <c r="O36" s="12"/>
      <c r="P36" s="12"/>
      <c r="Q36" s="175" t="s">
        <v>92</v>
      </c>
      <c r="R36" s="175" t="s">
        <v>92</v>
      </c>
      <c r="S36" s="175" t="s">
        <v>92</v>
      </c>
      <c r="T36" s="12" t="s">
        <v>92</v>
      </c>
      <c r="U36" s="175" t="s">
        <v>92</v>
      </c>
      <c r="V36" s="12" t="s">
        <v>159</v>
      </c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46155</v>
      </c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3664.5</v>
      </c>
      <c r="AM48" s="24"/>
      <c r="AN48" s="24"/>
      <c r="AO48" s="24"/>
      <c r="AP48" s="24"/>
      <c r="AQ48" s="24"/>
      <c r="AR48" s="24"/>
      <c r="AS48" s="26">
        <f>SUM(AS5:AS46)</f>
        <v>12320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29:AE31 AJ29:AK31 G32:AK46">
    <cfRule type="expression" dxfId="58" priority="6">
      <formula>OR(G$3="Sa",G$3="So")</formula>
    </cfRule>
  </conditionalFormatting>
  <conditionalFormatting sqref="G3:AK16 G17:T17 V17:AK17 G18:AK28 F24:F27">
    <cfRule type="expression" dxfId="56" priority="4">
      <formula>OR(F$3="Sa",F$3="So")</formula>
    </cfRule>
  </conditionalFormatting>
  <conditionalFormatting sqref="AF29">
    <cfRule type="expression" dxfId="54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S61"/>
  <sheetViews>
    <sheetView tabSelected="1" zoomScale="70" zoomScaleNormal="70" workbookViewId="0">
      <pane xSplit="3" topLeftCell="D1" activePane="topRight" state="frozen"/>
      <selection pane="topRight" activeCell="AF28" sqref="AF2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17.6640625" customWidth="1"/>
    <col min="5" max="5" width="24.83203125" customWidth="1"/>
    <col min="6" max="6" width="2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46174</v>
      </c>
      <c r="D2" s="245" t="str">
        <f>TEXT(C2,"MMMM")</f>
        <v>Juni</v>
      </c>
      <c r="E2" s="245"/>
      <c r="F2" s="246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55" t="s">
        <v>29</v>
      </c>
      <c r="AL2" s="250" t="s">
        <v>0</v>
      </c>
      <c r="AM2" s="250"/>
      <c r="AN2" s="250"/>
      <c r="AO2" s="250"/>
      <c r="AP2" s="250"/>
      <c r="AQ2" s="250"/>
      <c r="AR2" s="250"/>
    </row>
    <row r="3" spans="1:45" ht="15.75" customHeight="1" x14ac:dyDescent="0.2">
      <c r="A3" s="6"/>
      <c r="B3" s="41"/>
      <c r="C3" s="243" t="s">
        <v>2</v>
      </c>
      <c r="D3" s="251" t="s">
        <v>3</v>
      </c>
      <c r="E3" s="251" t="s">
        <v>3</v>
      </c>
      <c r="F3" s="251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255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44" t="s">
        <v>1</v>
      </c>
    </row>
    <row r="4" spans="1:45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255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44"/>
    </row>
    <row r="5" spans="1:45" ht="19" x14ac:dyDescent="0.25">
      <c r="A5" s="6"/>
      <c r="B5" s="38">
        <v>15</v>
      </c>
      <c r="C5" s="220" t="s">
        <v>4</v>
      </c>
      <c r="D5" s="221"/>
      <c r="E5" s="239" t="s">
        <v>156</v>
      </c>
      <c r="F5" s="69"/>
      <c r="G5" s="152">
        <v>10.5</v>
      </c>
      <c r="H5" s="152">
        <v>10.5</v>
      </c>
      <c r="I5" s="152">
        <v>9</v>
      </c>
      <c r="J5" s="12"/>
      <c r="K5" s="152"/>
      <c r="L5" s="12"/>
      <c r="M5" s="12"/>
      <c r="N5" s="152">
        <v>9</v>
      </c>
      <c r="O5" s="152">
        <v>10.5</v>
      </c>
      <c r="P5" s="152">
        <v>10.5</v>
      </c>
      <c r="Q5" s="152">
        <v>10.5</v>
      </c>
      <c r="R5" s="152"/>
      <c r="S5" s="12"/>
      <c r="T5" s="12"/>
      <c r="U5" s="152"/>
      <c r="V5" s="152"/>
      <c r="W5" s="152"/>
      <c r="X5" s="152"/>
      <c r="Y5" s="152"/>
      <c r="Z5" s="12"/>
      <c r="AA5" s="12"/>
      <c r="AB5" s="152"/>
      <c r="AC5" s="152"/>
      <c r="AD5" s="152"/>
      <c r="AE5" s="152"/>
      <c r="AF5" s="152"/>
      <c r="AG5" s="12"/>
      <c r="AH5" s="12"/>
      <c r="AI5" s="152"/>
      <c r="AJ5" s="152"/>
      <c r="AK5" s="194">
        <f t="shared" ref="AK5:AK46" si="4">SUM(G5:AJ5)</f>
        <v>70.5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5" ht="19" x14ac:dyDescent="0.25">
      <c r="A6" s="6"/>
      <c r="B6" s="38">
        <v>15</v>
      </c>
      <c r="C6" s="222" t="s">
        <v>39</v>
      </c>
      <c r="D6" s="221"/>
      <c r="E6" s="239" t="s">
        <v>156</v>
      </c>
      <c r="F6" s="69"/>
      <c r="G6" s="152">
        <v>10.5</v>
      </c>
      <c r="H6" s="152">
        <v>10.5</v>
      </c>
      <c r="I6" s="152">
        <v>9</v>
      </c>
      <c r="J6" s="12"/>
      <c r="K6" s="152"/>
      <c r="L6" s="12"/>
      <c r="M6" s="12"/>
      <c r="N6" s="152">
        <v>9</v>
      </c>
      <c r="O6" s="152">
        <v>10.5</v>
      </c>
      <c r="P6" s="152">
        <v>10.5</v>
      </c>
      <c r="Q6" s="152">
        <v>10.5</v>
      </c>
      <c r="R6" s="152"/>
      <c r="S6" s="12"/>
      <c r="T6" s="12"/>
      <c r="U6" s="152"/>
      <c r="V6" s="152"/>
      <c r="W6" s="152"/>
      <c r="X6" s="152"/>
      <c r="Y6" s="152"/>
      <c r="Z6" s="12"/>
      <c r="AA6" s="12"/>
      <c r="AB6" s="152"/>
      <c r="AC6" s="152"/>
      <c r="AD6" s="152"/>
      <c r="AE6" s="152"/>
      <c r="AF6" s="152"/>
      <c r="AG6" s="12"/>
      <c r="AH6" s="12"/>
      <c r="AI6" s="152"/>
      <c r="AJ6" s="152"/>
      <c r="AK6" s="194">
        <f t="shared" si="4"/>
        <v>70.5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5" ht="19" x14ac:dyDescent="0.25">
      <c r="A7" s="6"/>
      <c r="B7" s="38"/>
      <c r="C7" s="223"/>
      <c r="D7" s="224"/>
      <c r="E7" s="224"/>
      <c r="F7" s="22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5" ht="19" x14ac:dyDescent="0.25">
      <c r="A8" s="6"/>
      <c r="B8" s="38"/>
      <c r="C8" s="225" t="s">
        <v>5</v>
      </c>
      <c r="D8" s="69"/>
      <c r="E8" s="221"/>
      <c r="F8" s="64"/>
      <c r="G8" s="178">
        <v>8</v>
      </c>
      <c r="H8" s="178">
        <v>8</v>
      </c>
      <c r="I8" s="178">
        <v>8</v>
      </c>
      <c r="J8" s="12"/>
      <c r="K8" s="178">
        <v>6.5</v>
      </c>
      <c r="L8" s="12"/>
      <c r="M8" s="191"/>
      <c r="N8" s="178">
        <v>8</v>
      </c>
      <c r="O8" s="178">
        <v>8</v>
      </c>
      <c r="P8" s="178">
        <v>8</v>
      </c>
      <c r="Q8" s="178">
        <v>8</v>
      </c>
      <c r="R8" s="178">
        <v>6.5</v>
      </c>
      <c r="S8" s="191"/>
      <c r="T8" s="191"/>
      <c r="U8" s="178">
        <v>8</v>
      </c>
      <c r="V8" s="178">
        <v>8</v>
      </c>
      <c r="W8" s="178">
        <v>8</v>
      </c>
      <c r="X8" s="178">
        <v>8</v>
      </c>
      <c r="Y8" s="178">
        <v>6.5</v>
      </c>
      <c r="Z8" s="191"/>
      <c r="AA8" s="191"/>
      <c r="AB8" s="178">
        <v>8</v>
      </c>
      <c r="AC8" s="178">
        <v>8</v>
      </c>
      <c r="AD8" s="178">
        <v>8</v>
      </c>
      <c r="AE8" s="178">
        <v>8</v>
      </c>
      <c r="AF8" s="178">
        <v>6.5</v>
      </c>
      <c r="AG8" s="191"/>
      <c r="AH8" s="191"/>
      <c r="AI8" s="178">
        <v>8</v>
      </c>
      <c r="AJ8" s="178">
        <v>8</v>
      </c>
      <c r="AK8" s="194">
        <f t="shared" si="4"/>
        <v>162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5" ht="19" x14ac:dyDescent="0.25">
      <c r="A9" s="6"/>
      <c r="B9" s="38"/>
      <c r="C9" s="222" t="s">
        <v>117</v>
      </c>
      <c r="D9" s="69"/>
      <c r="E9" s="221"/>
      <c r="F9" s="64"/>
      <c r="G9" s="178">
        <v>3.5</v>
      </c>
      <c r="H9" s="178">
        <v>3.5</v>
      </c>
      <c r="I9" s="178">
        <v>3.5</v>
      </c>
      <c r="J9" s="12"/>
      <c r="K9" s="178"/>
      <c r="L9" s="12"/>
      <c r="M9" s="191"/>
      <c r="N9" s="178">
        <v>3.5</v>
      </c>
      <c r="O9" s="178">
        <v>3.5</v>
      </c>
      <c r="P9" s="178">
        <v>3.5</v>
      </c>
      <c r="Q9" s="178">
        <v>3.5</v>
      </c>
      <c r="R9" s="178"/>
      <c r="S9" s="191"/>
      <c r="T9" s="191"/>
      <c r="U9" s="178">
        <v>3.5</v>
      </c>
      <c r="V9" s="178">
        <v>3.5</v>
      </c>
      <c r="W9" s="178">
        <v>3.5</v>
      </c>
      <c r="X9" s="178">
        <v>3.5</v>
      </c>
      <c r="Y9" s="178"/>
      <c r="Z9" s="191"/>
      <c r="AA9" s="191"/>
      <c r="AB9" s="178">
        <v>3.5</v>
      </c>
      <c r="AC9" s="178">
        <v>3.5</v>
      </c>
      <c r="AD9" s="178">
        <v>3.5</v>
      </c>
      <c r="AE9" s="178">
        <v>3.5</v>
      </c>
      <c r="AF9" s="178"/>
      <c r="AG9" s="191"/>
      <c r="AH9" s="191"/>
      <c r="AI9" s="178">
        <v>3.5</v>
      </c>
      <c r="AJ9" s="178">
        <v>3.5</v>
      </c>
      <c r="AK9" s="194">
        <f t="shared" si="4"/>
        <v>59.5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5" ht="19" x14ac:dyDescent="0.25">
      <c r="A10" s="6"/>
      <c r="B10" s="38"/>
      <c r="C10" s="224"/>
      <c r="D10" s="69"/>
      <c r="E10" s="65"/>
      <c r="F10" s="64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5" ht="19" x14ac:dyDescent="0.25">
      <c r="A11" s="6"/>
      <c r="B11" s="38">
        <v>22</v>
      </c>
      <c r="C11" s="226" t="s">
        <v>141</v>
      </c>
      <c r="D11" s="261">
        <v>500</v>
      </c>
      <c r="E11" s="65"/>
      <c r="F11" s="64"/>
      <c r="G11" s="197"/>
      <c r="H11" s="197"/>
      <c r="I11" s="197"/>
      <c r="J11" s="12"/>
      <c r="K11" s="197"/>
      <c r="L11" s="12"/>
      <c r="M11" s="12"/>
      <c r="N11" s="197"/>
      <c r="O11" s="197"/>
      <c r="P11" s="197"/>
      <c r="Q11" s="197"/>
      <c r="R11" s="197"/>
      <c r="S11" s="13"/>
      <c r="T11" s="13"/>
      <c r="U11" s="197"/>
      <c r="V11" s="197"/>
      <c r="W11" s="197"/>
      <c r="X11" s="197"/>
      <c r="Y11" s="197"/>
      <c r="Z11" s="13"/>
      <c r="AA11" s="13"/>
      <c r="AB11" s="197"/>
      <c r="AC11" s="197"/>
      <c r="AD11" s="197"/>
      <c r="AE11" s="197"/>
      <c r="AF11" s="197"/>
      <c r="AG11" s="13"/>
      <c r="AH11" s="13"/>
      <c r="AI11" s="197"/>
      <c r="AJ11" s="197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  <c r="AS11" s="256" t="s">
        <v>175</v>
      </c>
    </row>
    <row r="12" spans="1:45" ht="19" x14ac:dyDescent="0.25">
      <c r="A12" s="6"/>
      <c r="B12" s="38">
        <v>14</v>
      </c>
      <c r="C12" s="222" t="s">
        <v>35</v>
      </c>
      <c r="D12" s="221"/>
      <c r="E12" s="65"/>
      <c r="F12" s="64"/>
      <c r="G12" s="197"/>
      <c r="H12" s="197"/>
      <c r="I12" s="197"/>
      <c r="J12" s="12"/>
      <c r="K12" s="197"/>
      <c r="L12" s="12"/>
      <c r="M12" s="12"/>
      <c r="N12" s="197"/>
      <c r="O12" s="197"/>
      <c r="P12" s="197"/>
      <c r="Q12" s="197"/>
      <c r="R12" s="197"/>
      <c r="S12" s="13"/>
      <c r="T12" s="13"/>
      <c r="U12" s="197"/>
      <c r="V12" s="197"/>
      <c r="W12" s="197"/>
      <c r="X12" s="197"/>
      <c r="Y12" s="197"/>
      <c r="Z12" s="13"/>
      <c r="AA12" s="13"/>
      <c r="AB12" s="197"/>
      <c r="AC12" s="197"/>
      <c r="AD12" s="197"/>
      <c r="AE12" s="197"/>
      <c r="AF12" s="197"/>
      <c r="AG12" s="13"/>
      <c r="AH12" s="13"/>
      <c r="AI12" s="197"/>
      <c r="AJ12" s="197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5" ht="19" x14ac:dyDescent="0.25">
      <c r="A13" s="6"/>
      <c r="B13" s="38">
        <v>13</v>
      </c>
      <c r="C13" s="227" t="s">
        <v>105</v>
      </c>
      <c r="D13" s="69"/>
      <c r="E13" s="65"/>
      <c r="F13" s="64"/>
      <c r="G13" s="197"/>
      <c r="H13" s="197"/>
      <c r="I13" s="197"/>
      <c r="J13" s="12"/>
      <c r="K13" s="197"/>
      <c r="L13" s="12"/>
      <c r="M13" s="12"/>
      <c r="N13" s="197"/>
      <c r="O13" s="197"/>
      <c r="P13" s="197"/>
      <c r="Q13" s="197"/>
      <c r="R13" s="197"/>
      <c r="S13" s="13"/>
      <c r="T13" s="13"/>
      <c r="U13" s="197"/>
      <c r="V13" s="197"/>
      <c r="W13" s="197"/>
      <c r="X13" s="197"/>
      <c r="Y13" s="197"/>
      <c r="Z13" s="13"/>
      <c r="AA13" s="13"/>
      <c r="AB13" s="197"/>
      <c r="AC13" s="197"/>
      <c r="AD13" s="197"/>
      <c r="AE13" s="197"/>
      <c r="AF13" s="197"/>
      <c r="AG13" s="13"/>
      <c r="AH13" s="13"/>
      <c r="AI13" s="197"/>
      <c r="AJ13" s="197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5" ht="19" x14ac:dyDescent="0.25">
      <c r="A14" s="6"/>
      <c r="B14" s="38">
        <v>13</v>
      </c>
      <c r="C14" s="227" t="s">
        <v>139</v>
      </c>
      <c r="D14" s="69"/>
      <c r="E14" s="65"/>
      <c r="F14" s="64"/>
      <c r="G14" s="197"/>
      <c r="H14" s="197"/>
      <c r="I14" s="197"/>
      <c r="J14" s="12"/>
      <c r="K14" s="197"/>
      <c r="L14" s="12"/>
      <c r="M14" s="12"/>
      <c r="N14" s="197"/>
      <c r="O14" s="197"/>
      <c r="P14" s="197"/>
      <c r="Q14" s="197"/>
      <c r="R14" s="197"/>
      <c r="S14" s="13"/>
      <c r="T14" s="13"/>
      <c r="U14" s="197"/>
      <c r="V14" s="197"/>
      <c r="W14" s="197"/>
      <c r="X14" s="197"/>
      <c r="Y14" s="197"/>
      <c r="Z14" s="13"/>
      <c r="AA14" s="13"/>
      <c r="AB14" s="197"/>
      <c r="AC14" s="197"/>
      <c r="AD14" s="197"/>
      <c r="AE14" s="197"/>
      <c r="AF14" s="197"/>
      <c r="AG14" s="13"/>
      <c r="AH14" s="13"/>
      <c r="AI14" s="197"/>
      <c r="AJ14" s="197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5" ht="19" x14ac:dyDescent="0.25">
      <c r="A15" s="6"/>
      <c r="B15" s="38">
        <v>19</v>
      </c>
      <c r="C15" s="228" t="s">
        <v>125</v>
      </c>
      <c r="D15" s="69"/>
      <c r="E15" s="65"/>
      <c r="F15" s="64"/>
      <c r="G15" s="197"/>
      <c r="H15" s="197"/>
      <c r="I15" s="197"/>
      <c r="J15" s="12"/>
      <c r="K15" s="197"/>
      <c r="L15" s="12"/>
      <c r="M15" s="12"/>
      <c r="N15" s="197"/>
      <c r="O15" s="197"/>
      <c r="P15" s="197"/>
      <c r="Q15" s="197"/>
      <c r="R15" s="197"/>
      <c r="S15" s="13"/>
      <c r="T15" s="13"/>
      <c r="U15" s="197"/>
      <c r="V15" s="197"/>
      <c r="W15" s="197"/>
      <c r="X15" s="197"/>
      <c r="Y15" s="197"/>
      <c r="Z15" s="13"/>
      <c r="AA15" s="13"/>
      <c r="AB15" s="197"/>
      <c r="AC15" s="197"/>
      <c r="AD15" s="197"/>
      <c r="AE15" s="197"/>
      <c r="AF15" s="197"/>
      <c r="AG15" s="13"/>
      <c r="AH15" s="13"/>
      <c r="AI15" s="197"/>
      <c r="AJ15" s="197"/>
      <c r="AK15" s="194">
        <f t="shared" si="4"/>
        <v>0</v>
      </c>
      <c r="AL15" s="195">
        <v>1010</v>
      </c>
      <c r="AM15" s="196"/>
      <c r="AN15" s="196"/>
      <c r="AO15" s="196"/>
      <c r="AP15" s="196"/>
      <c r="AQ15" s="196"/>
      <c r="AR15" s="196">
        <f t="shared" si="5"/>
        <v>1010</v>
      </c>
    </row>
    <row r="16" spans="1:45" ht="19" x14ac:dyDescent="0.25">
      <c r="A16" s="6"/>
      <c r="B16" s="38"/>
      <c r="C16" s="229"/>
      <c r="D16" s="69"/>
      <c r="E16" s="65"/>
      <c r="F16" s="64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5" ht="19" x14ac:dyDescent="0.25">
      <c r="A17" s="6"/>
      <c r="B17" s="38"/>
      <c r="C17" s="230" t="s">
        <v>108</v>
      </c>
      <c r="D17" s="69"/>
      <c r="E17" s="65" t="s">
        <v>144</v>
      </c>
      <c r="F17" s="64"/>
      <c r="G17" s="198"/>
      <c r="H17" s="198"/>
      <c r="I17" s="198"/>
      <c r="J17" s="12"/>
      <c r="K17" s="198"/>
      <c r="L17" s="12"/>
      <c r="M17" s="12"/>
      <c r="N17" s="198"/>
      <c r="O17" s="198"/>
      <c r="P17" s="198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5" ht="19" x14ac:dyDescent="0.25">
      <c r="A18" s="6"/>
      <c r="B18" s="38"/>
      <c r="C18" s="230" t="s">
        <v>133</v>
      </c>
      <c r="D18" s="69"/>
      <c r="E18" s="65" t="s">
        <v>144</v>
      </c>
      <c r="F18" s="64"/>
      <c r="G18" s="198"/>
      <c r="H18" s="198"/>
      <c r="I18" s="198"/>
      <c r="J18" s="12"/>
      <c r="K18" s="198"/>
      <c r="L18" s="12"/>
      <c r="M18" s="12"/>
      <c r="N18" s="198"/>
      <c r="O18" s="198"/>
      <c r="P18" s="198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5" ht="19" x14ac:dyDescent="0.25">
      <c r="A19" s="6"/>
      <c r="B19" s="38"/>
      <c r="C19" s="231"/>
      <c r="D19" s="69"/>
      <c r="E19" s="65"/>
      <c r="F19" s="64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5" ht="19" x14ac:dyDescent="0.25">
      <c r="A20" s="6"/>
      <c r="B20" s="38">
        <v>20</v>
      </c>
      <c r="C20" s="226" t="s">
        <v>140</v>
      </c>
      <c r="D20" s="261">
        <v>200</v>
      </c>
      <c r="E20" s="65" t="s">
        <v>167</v>
      </c>
      <c r="F20" s="64"/>
      <c r="G20" s="175">
        <v>9.5</v>
      </c>
      <c r="H20" s="175">
        <v>11</v>
      </c>
      <c r="I20" s="175"/>
      <c r="J20" s="12"/>
      <c r="K20" s="175"/>
      <c r="L20" s="12"/>
      <c r="M20" s="12"/>
      <c r="N20" s="175"/>
      <c r="O20" s="175"/>
      <c r="P20" s="175"/>
      <c r="Q20" s="175"/>
      <c r="R20" s="175"/>
      <c r="S20" s="13"/>
      <c r="T20" s="13"/>
      <c r="U20" s="175"/>
      <c r="V20" s="175"/>
      <c r="W20" s="175"/>
      <c r="X20" s="175"/>
      <c r="Y20" s="175"/>
      <c r="Z20" s="13"/>
      <c r="AA20" s="13"/>
      <c r="AB20" s="175"/>
      <c r="AC20" s="175"/>
      <c r="AD20" s="175"/>
      <c r="AE20" s="175"/>
      <c r="AF20" s="175"/>
      <c r="AG20" s="13"/>
      <c r="AH20" s="13"/>
      <c r="AI20" s="175"/>
      <c r="AJ20" s="175"/>
      <c r="AK20" s="194">
        <f t="shared" si="4"/>
        <v>20.5</v>
      </c>
      <c r="AL20" s="195"/>
      <c r="AM20" s="196"/>
      <c r="AN20" s="196"/>
      <c r="AO20" s="196"/>
      <c r="AP20" s="196"/>
      <c r="AQ20" s="196"/>
      <c r="AR20" s="196">
        <f t="shared" si="5"/>
        <v>0</v>
      </c>
      <c r="AS20" s="256" t="s">
        <v>175</v>
      </c>
    </row>
    <row r="21" spans="1:45" ht="19" x14ac:dyDescent="0.25">
      <c r="A21" s="6"/>
      <c r="B21" s="38">
        <v>14</v>
      </c>
      <c r="C21" s="222" t="s">
        <v>9</v>
      </c>
      <c r="D21" s="221"/>
      <c r="E21" s="65" t="s">
        <v>157</v>
      </c>
      <c r="F21" s="221"/>
      <c r="G21" s="175">
        <v>9.5</v>
      </c>
      <c r="H21" s="175">
        <v>11</v>
      </c>
      <c r="I21" s="175"/>
      <c r="J21" s="12"/>
      <c r="K21" s="175"/>
      <c r="L21" s="12"/>
      <c r="M21" s="12"/>
      <c r="N21" s="175"/>
      <c r="O21" s="175"/>
      <c r="P21" s="175"/>
      <c r="Q21" s="175"/>
      <c r="R21" s="175"/>
      <c r="S21" s="12"/>
      <c r="T21" s="12"/>
      <c r="U21" s="175"/>
      <c r="V21" s="175"/>
      <c r="W21" s="175"/>
      <c r="X21" s="175"/>
      <c r="Y21" s="175"/>
      <c r="Z21" s="12"/>
      <c r="AA21" s="12"/>
      <c r="AB21" s="175"/>
      <c r="AC21" s="175"/>
      <c r="AD21" s="175"/>
      <c r="AE21" s="175"/>
      <c r="AF21" s="175"/>
      <c r="AG21" s="12"/>
      <c r="AH21" s="12"/>
      <c r="AI21" s="175"/>
      <c r="AJ21" s="175"/>
      <c r="AK21" s="194">
        <f t="shared" si="4"/>
        <v>20.5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5" ht="19" x14ac:dyDescent="0.25">
      <c r="A22" s="6"/>
      <c r="B22" s="38">
        <v>14</v>
      </c>
      <c r="C22" s="227" t="s">
        <v>107</v>
      </c>
      <c r="D22" s="69"/>
      <c r="E22" s="65" t="s">
        <v>157</v>
      </c>
      <c r="F22" s="64"/>
      <c r="G22" s="175">
        <v>9.5</v>
      </c>
      <c r="H22" s="175">
        <v>11</v>
      </c>
      <c r="I22" s="175" t="s">
        <v>169</v>
      </c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2"/>
      <c r="V22" s="12"/>
      <c r="W22" s="12"/>
      <c r="X22" s="12"/>
      <c r="Y22" s="13"/>
      <c r="Z22" s="13"/>
      <c r="AA22" s="13"/>
      <c r="AB22" s="12"/>
      <c r="AC22" s="12"/>
      <c r="AD22" s="12"/>
      <c r="AE22" s="12"/>
      <c r="AF22" s="13"/>
      <c r="AG22" s="13"/>
      <c r="AH22" s="13"/>
      <c r="AI22" s="12"/>
      <c r="AJ22" s="12"/>
      <c r="AK22" s="194">
        <f t="shared" si="4"/>
        <v>20.5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5" ht="19" x14ac:dyDescent="0.25">
      <c r="A23" s="6"/>
      <c r="B23" s="38"/>
      <c r="C23" s="232" t="s">
        <v>142</v>
      </c>
      <c r="D23" s="69"/>
      <c r="E23" s="65" t="s">
        <v>157</v>
      </c>
      <c r="F23" s="64"/>
      <c r="G23" s="175">
        <v>9.5</v>
      </c>
      <c r="H23" s="175">
        <v>11</v>
      </c>
      <c r="I23" s="175" t="s">
        <v>169</v>
      </c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2"/>
      <c r="V23" s="12"/>
      <c r="W23" s="12"/>
      <c r="X23" s="12"/>
      <c r="Y23" s="13"/>
      <c r="Z23" s="13"/>
      <c r="AA23" s="13"/>
      <c r="AB23" s="12"/>
      <c r="AC23" s="12"/>
      <c r="AD23" s="12"/>
      <c r="AE23" s="12"/>
      <c r="AF23" s="13"/>
      <c r="AG23" s="13"/>
      <c r="AH23" s="13"/>
      <c r="AI23" s="12"/>
      <c r="AJ23" s="12"/>
      <c r="AK23" s="194">
        <f t="shared" si="4"/>
        <v>20.5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5" ht="19" x14ac:dyDescent="0.25">
      <c r="A24" s="6"/>
      <c r="B24" s="38"/>
      <c r="C24" s="233"/>
      <c r="D24" s="69"/>
      <c r="E24" s="221"/>
      <c r="F24" s="64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5" ht="19" x14ac:dyDescent="0.25">
      <c r="A25" s="6"/>
      <c r="B25" s="38">
        <v>17</v>
      </c>
      <c r="C25" s="234" t="s">
        <v>116</v>
      </c>
      <c r="D25" s="221"/>
      <c r="E25" s="235" t="s">
        <v>168</v>
      </c>
      <c r="F25" s="69" t="s">
        <v>158</v>
      </c>
      <c r="G25" s="186">
        <v>11.5</v>
      </c>
      <c r="H25" s="186"/>
      <c r="I25" s="186"/>
      <c r="J25" s="12"/>
      <c r="K25" s="186"/>
      <c r="L25" s="12"/>
      <c r="M25" s="12"/>
      <c r="N25" s="199"/>
      <c r="O25" s="199"/>
      <c r="P25" s="199"/>
      <c r="Q25" s="199"/>
      <c r="R25" s="199"/>
      <c r="S25" s="12"/>
      <c r="T25" s="12"/>
      <c r="U25" s="199"/>
      <c r="V25" s="199"/>
      <c r="W25" s="199"/>
      <c r="X25" s="199"/>
      <c r="Y25" s="199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11.5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5" ht="19" x14ac:dyDescent="0.25">
      <c r="A26" s="6"/>
      <c r="B26" s="38">
        <v>17</v>
      </c>
      <c r="C26" s="227" t="s">
        <v>134</v>
      </c>
      <c r="D26" s="221"/>
      <c r="E26" s="235" t="s">
        <v>153</v>
      </c>
      <c r="F26" s="69" t="s">
        <v>158</v>
      </c>
      <c r="G26" s="186">
        <v>11.5</v>
      </c>
      <c r="H26" s="186"/>
      <c r="I26" s="186"/>
      <c r="J26" s="12"/>
      <c r="K26" s="186"/>
      <c r="L26" s="12"/>
      <c r="M26" s="12"/>
      <c r="N26" s="199"/>
      <c r="O26" s="199"/>
      <c r="P26" s="199"/>
      <c r="Q26" s="199"/>
      <c r="R26" s="199"/>
      <c r="S26" s="12"/>
      <c r="T26" s="12"/>
      <c r="U26" s="199"/>
      <c r="V26" s="199"/>
      <c r="W26" s="199"/>
      <c r="X26" s="199"/>
      <c r="Y26" s="199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11.5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5" ht="19" x14ac:dyDescent="0.25">
      <c r="A27" s="6"/>
      <c r="B27" s="38"/>
      <c r="C27" s="233"/>
      <c r="D27" s="69"/>
      <c r="E27" s="221"/>
      <c r="F27" s="69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5" ht="19" x14ac:dyDescent="0.25">
      <c r="A28" s="6"/>
      <c r="B28" s="38"/>
      <c r="C28" s="233"/>
      <c r="D28" s="69"/>
      <c r="E28" s="221"/>
      <c r="F28" s="2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5" ht="19" x14ac:dyDescent="0.25">
      <c r="A29" s="6"/>
      <c r="B29" s="38">
        <v>18</v>
      </c>
      <c r="C29" s="226" t="s">
        <v>112</v>
      </c>
      <c r="D29" s="221"/>
      <c r="E29" s="236" t="s">
        <v>166</v>
      </c>
      <c r="F29" s="69"/>
      <c r="G29" s="175">
        <v>10</v>
      </c>
      <c r="H29" s="193">
        <v>10</v>
      </c>
      <c r="I29" s="193">
        <v>10</v>
      </c>
      <c r="J29" s="12"/>
      <c r="K29" s="193"/>
      <c r="L29" s="12"/>
      <c r="M29" s="12"/>
      <c r="N29" s="193"/>
      <c r="O29" s="193">
        <v>10</v>
      </c>
      <c r="P29" s="193">
        <v>10</v>
      </c>
      <c r="Q29" s="193">
        <v>10</v>
      </c>
      <c r="R29" s="193">
        <v>0</v>
      </c>
      <c r="S29" s="12">
        <v>10</v>
      </c>
      <c r="T29" s="12"/>
      <c r="U29" s="13"/>
      <c r="V29" s="13"/>
      <c r="W29" s="13"/>
      <c r="X29" s="13"/>
      <c r="Y29" s="12"/>
      <c r="Z29" s="12"/>
      <c r="AA29" s="12"/>
      <c r="AB29" s="186"/>
      <c r="AC29" s="186"/>
      <c r="AD29" s="186"/>
      <c r="AE29" s="186"/>
      <c r="AF29" s="186"/>
      <c r="AG29" s="12"/>
      <c r="AH29" s="12"/>
      <c r="AI29" s="12"/>
      <c r="AJ29" s="12"/>
      <c r="AK29" s="194">
        <f t="shared" si="4"/>
        <v>70</v>
      </c>
      <c r="AL29" s="195">
        <v>2520</v>
      </c>
      <c r="AM29" s="196"/>
      <c r="AN29" s="196"/>
      <c r="AO29" s="196"/>
      <c r="AP29" s="196"/>
      <c r="AQ29" s="196"/>
      <c r="AR29" s="196">
        <f t="shared" si="5"/>
        <v>2520</v>
      </c>
    </row>
    <row r="30" spans="1:45" ht="19" x14ac:dyDescent="0.25">
      <c r="A30" s="6"/>
      <c r="B30" s="38"/>
      <c r="C30" s="237" t="s">
        <v>84</v>
      </c>
      <c r="D30" s="221"/>
      <c r="E30" s="236" t="s">
        <v>154</v>
      </c>
      <c r="F30" s="64"/>
      <c r="G30" s="193">
        <v>10</v>
      </c>
      <c r="H30" s="193">
        <v>10</v>
      </c>
      <c r="I30" s="193">
        <v>10</v>
      </c>
      <c r="J30" s="12"/>
      <c r="K30" s="193"/>
      <c r="L30" s="12"/>
      <c r="M30" s="12"/>
      <c r="N30" s="193"/>
      <c r="O30" s="193">
        <v>10</v>
      </c>
      <c r="P30" s="193">
        <v>10</v>
      </c>
      <c r="Q30" s="193">
        <v>10</v>
      </c>
      <c r="R30" s="193">
        <v>0</v>
      </c>
      <c r="S30" s="12">
        <v>10</v>
      </c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70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5" ht="19" x14ac:dyDescent="0.25">
      <c r="A31" s="6"/>
      <c r="B31" s="38"/>
      <c r="C31" s="237" t="s">
        <v>85</v>
      </c>
      <c r="D31" s="69"/>
      <c r="E31" s="236" t="s">
        <v>154</v>
      </c>
      <c r="F31" s="64"/>
      <c r="G31" s="193">
        <v>10</v>
      </c>
      <c r="H31" s="193">
        <v>10</v>
      </c>
      <c r="I31" s="193">
        <v>10</v>
      </c>
      <c r="J31" s="12"/>
      <c r="K31" s="193"/>
      <c r="L31" s="12"/>
      <c r="M31" s="12"/>
      <c r="N31" s="193"/>
      <c r="O31" s="193">
        <v>10</v>
      </c>
      <c r="P31" s="193">
        <v>10</v>
      </c>
      <c r="Q31" s="193">
        <v>10</v>
      </c>
      <c r="R31" s="193">
        <v>0</v>
      </c>
      <c r="S31" s="12">
        <v>10</v>
      </c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70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5" ht="19" x14ac:dyDescent="0.25">
      <c r="A32" s="6"/>
      <c r="B32" s="38"/>
      <c r="C32" s="231"/>
      <c r="D32" s="69"/>
      <c r="E32" s="221"/>
      <c r="F32" s="64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>
        <v>14</v>
      </c>
      <c r="C33" s="222" t="s">
        <v>72</v>
      </c>
      <c r="D33" s="221"/>
      <c r="E33" s="238" t="s">
        <v>172</v>
      </c>
      <c r="F33" s="259" t="s">
        <v>173</v>
      </c>
      <c r="G33" s="175">
        <v>10</v>
      </c>
      <c r="H33" s="175">
        <v>9</v>
      </c>
      <c r="I33" s="175">
        <v>6</v>
      </c>
      <c r="J33" s="175"/>
      <c r="K33" s="13"/>
      <c r="L33" s="12"/>
      <c r="M33" s="12"/>
      <c r="N33" s="12"/>
      <c r="O33" s="175"/>
      <c r="P33" s="175">
        <v>10</v>
      </c>
      <c r="Q33" s="175">
        <v>10</v>
      </c>
      <c r="R33" s="175">
        <v>0</v>
      </c>
      <c r="S33" s="13">
        <v>10</v>
      </c>
      <c r="T33" s="13"/>
      <c r="U33" s="175"/>
      <c r="V33" s="175"/>
      <c r="W33" s="175"/>
      <c r="X33" s="258"/>
      <c r="Y33" s="258"/>
      <c r="Z33" s="13"/>
      <c r="AA33" s="13"/>
      <c r="AB33" s="258"/>
      <c r="AC33" s="258"/>
      <c r="AD33" s="258"/>
      <c r="AE33" s="258"/>
      <c r="AF33" s="258"/>
      <c r="AG33" s="13"/>
      <c r="AH33" s="13"/>
      <c r="AI33" s="258"/>
      <c r="AJ33" s="258"/>
      <c r="AK33" s="194">
        <f t="shared" si="4"/>
        <v>55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>
        <v>13</v>
      </c>
      <c r="C34" s="222" t="s">
        <v>126</v>
      </c>
      <c r="D34" s="221"/>
      <c r="E34" s="238" t="s">
        <v>155</v>
      </c>
      <c r="F34" s="259" t="s">
        <v>173</v>
      </c>
      <c r="G34" s="175">
        <v>10</v>
      </c>
      <c r="H34" s="175">
        <v>9</v>
      </c>
      <c r="I34" s="175">
        <v>6</v>
      </c>
      <c r="J34" s="175"/>
      <c r="K34" s="13"/>
      <c r="L34" s="12"/>
      <c r="M34" s="12"/>
      <c r="N34" s="12"/>
      <c r="O34" s="175"/>
      <c r="P34" s="175">
        <v>10</v>
      </c>
      <c r="Q34" s="175">
        <v>10</v>
      </c>
      <c r="R34" s="175">
        <v>0</v>
      </c>
      <c r="S34" s="13">
        <v>10</v>
      </c>
      <c r="T34" s="12"/>
      <c r="U34" s="175"/>
      <c r="V34" s="175"/>
      <c r="W34" s="175"/>
      <c r="X34" s="258"/>
      <c r="Y34" s="258"/>
      <c r="Z34" s="12"/>
      <c r="AA34" s="12"/>
      <c r="AB34" s="258"/>
      <c r="AC34" s="258"/>
      <c r="AD34" s="258"/>
      <c r="AE34" s="258"/>
      <c r="AF34" s="258"/>
      <c r="AG34" s="12"/>
      <c r="AH34" s="12"/>
      <c r="AI34" s="258"/>
      <c r="AJ34" s="258"/>
      <c r="AK34" s="194">
        <f t="shared" si="4"/>
        <v>55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>
        <v>14</v>
      </c>
      <c r="C35" s="222" t="s">
        <v>73</v>
      </c>
      <c r="D35" s="221"/>
      <c r="E35" s="238" t="s">
        <v>155</v>
      </c>
      <c r="F35" s="259" t="s">
        <v>173</v>
      </c>
      <c r="G35" s="175">
        <v>10</v>
      </c>
      <c r="H35" s="175">
        <v>9</v>
      </c>
      <c r="I35" s="175">
        <v>6</v>
      </c>
      <c r="J35" s="175"/>
      <c r="K35" s="13"/>
      <c r="L35" s="12"/>
      <c r="M35" s="12"/>
      <c r="N35" s="12"/>
      <c r="O35" s="175"/>
      <c r="P35" s="175">
        <v>10</v>
      </c>
      <c r="Q35" s="175">
        <v>10</v>
      </c>
      <c r="R35" s="175">
        <v>0</v>
      </c>
      <c r="S35" s="13">
        <v>10</v>
      </c>
      <c r="T35" s="12"/>
      <c r="U35" s="175"/>
      <c r="V35" s="175"/>
      <c r="W35" s="175"/>
      <c r="X35" s="258"/>
      <c r="Y35" s="258"/>
      <c r="Z35" s="12"/>
      <c r="AA35" s="12"/>
      <c r="AB35" s="258"/>
      <c r="AC35" s="258"/>
      <c r="AD35" s="258"/>
      <c r="AE35" s="258"/>
      <c r="AF35" s="258"/>
      <c r="AG35" s="12"/>
      <c r="AH35" s="12"/>
      <c r="AI35" s="258"/>
      <c r="AJ35" s="258"/>
      <c r="AK35" s="194">
        <f t="shared" si="4"/>
        <v>55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>
        <v>14</v>
      </c>
      <c r="C36" s="222" t="s">
        <v>41</v>
      </c>
      <c r="D36" s="221"/>
      <c r="E36" s="32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46179</v>
      </c>
      <c r="AM47" s="22"/>
      <c r="AN47" s="22"/>
      <c r="AO47" s="22"/>
      <c r="AP47" s="22"/>
      <c r="AQ47" s="22"/>
      <c r="AR47" s="22"/>
    </row>
    <row r="48" spans="1:44" s="5" customFormat="1" ht="19" x14ac:dyDescent="0.25">
      <c r="A48" s="24"/>
      <c r="B48" s="24" t="s">
        <v>71</v>
      </c>
      <c r="C48" s="89">
        <f>COUNTIF(C5:C46,"*")</f>
        <v>24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60" t="s">
        <v>174</v>
      </c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842.5</v>
      </c>
      <c r="AL48" s="24"/>
      <c r="AM48" s="24"/>
      <c r="AN48" s="24"/>
      <c r="AO48" s="24"/>
      <c r="AP48" s="24"/>
      <c r="AQ48" s="24"/>
      <c r="AR48" s="26">
        <f>SUM(AR5:AR46)</f>
        <v>3530</v>
      </c>
    </row>
    <row r="61" spans="6:6" x14ac:dyDescent="0.2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E25:E26">
    <cfRule type="expression" dxfId="52" priority="22">
      <formula>OR(E$3="Sa",E$3="So")</formula>
    </cfRule>
  </conditionalFormatting>
  <conditionalFormatting sqref="G29">
    <cfRule type="expression" dxfId="50" priority="20">
      <formula>OR(G$3="Sa",G$3="So")</formula>
    </cfRule>
  </conditionalFormatting>
  <conditionalFormatting sqref="G3:AJ28">
    <cfRule type="expression" dxfId="48" priority="34">
      <formula>OR(G$3="Sa",G$3="So")</formula>
    </cfRule>
  </conditionalFormatting>
  <conditionalFormatting sqref="G32:AJ46">
    <cfRule type="expression" dxfId="46" priority="24">
      <formula>OR(G$3="Sa",G$3="So")</formula>
    </cfRule>
  </conditionalFormatting>
  <conditionalFormatting sqref="H31:I31">
    <cfRule type="expression" dxfId="44" priority="32">
      <formula>OR(H$3="Sa",H$3="So")</formula>
    </cfRule>
  </conditionalFormatting>
  <conditionalFormatting sqref="J29:J31 L29:M31 S30:AJ31 S29:AA29 AG29:AJ29">
    <cfRule type="expression" dxfId="42" priority="88">
      <formula>OR(J$3="Sa",J$3="So")</formula>
    </cfRule>
  </conditionalFormatting>
  <conditionalFormatting sqref="F33:F35">
    <cfRule type="expression" dxfId="16" priority="18">
      <formula>OR(F$3="Sa",F$3="So")</formula>
    </cfRule>
  </conditionalFormatting>
  <conditionalFormatting sqref="AB29">
    <cfRule type="expression" dxfId="8" priority="10">
      <formula>OR(AB$3="Sa",AB$3="So")</formula>
    </cfRule>
  </conditionalFormatting>
  <conditionalFormatting sqref="AC29">
    <cfRule type="expression" dxfId="6" priority="8">
      <formula>OR(AC$3="Sa",AC$3="So")</formula>
    </cfRule>
  </conditionalFormatting>
  <conditionalFormatting sqref="AD29">
    <cfRule type="expression" dxfId="4" priority="6">
      <formula>OR(AD$3="Sa",AD$3="So")</formula>
    </cfRule>
  </conditionalFormatting>
  <conditionalFormatting sqref="AE29">
    <cfRule type="expression" dxfId="2" priority="4">
      <formula>OR(AE$3="Sa",AE$3="So")</formula>
    </cfRule>
  </conditionalFormatting>
  <conditionalFormatting sqref="AF29">
    <cfRule type="expression" dxfId="0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1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E25:E26</xm:sqref>
        </x14:conditionalFormatting>
        <x14:conditionalFormatting xmlns:xm="http://schemas.microsoft.com/office/excel/2006/main">
          <x14:cfRule type="expression" priority="19" id="{0B9CAE73-4EB1-914A-B76A-E8394CFA3094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  <x14:conditionalFormatting xmlns:xm="http://schemas.microsoft.com/office/excel/2006/main">
          <x14:cfRule type="expression" priority="33" id="{70E1A44F-D792-7B42-BAF7-193B5B14931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G3:AJ28</xm:sqref>
        </x14:conditionalFormatting>
        <x14:conditionalFormatting xmlns:xm="http://schemas.microsoft.com/office/excel/2006/main">
          <x14:cfRule type="expression" priority="23" id="{01C4F99C-AD89-9849-8D39-0AA3A5E5E17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G32:AJ46</xm:sqref>
        </x14:conditionalFormatting>
        <x14:conditionalFormatting xmlns:xm="http://schemas.microsoft.com/office/excel/2006/main">
          <x14:cfRule type="expression" priority="31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87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 S30:AJ31 S29:AA29 AG29:AJ29</xm:sqref>
        </x14:conditionalFormatting>
        <x14:conditionalFormatting xmlns:xm="http://schemas.microsoft.com/office/excel/2006/main">
          <x14:cfRule type="expression" priority="17" id="{1F347927-DD65-4E43-8D1A-187A120F2B96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F33:F35</xm:sqref>
        </x14:conditionalFormatting>
        <x14:conditionalFormatting xmlns:xm="http://schemas.microsoft.com/office/excel/2006/main">
          <x14:cfRule type="expression" priority="9" id="{EDFE19D5-5C58-0342-AF1C-32D0F622C4F8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AB29</xm:sqref>
        </x14:conditionalFormatting>
        <x14:conditionalFormatting xmlns:xm="http://schemas.microsoft.com/office/excel/2006/main">
          <x14:cfRule type="expression" priority="7" id="{9BA40333-941F-5A4A-9F87-CAB39CD15A70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AC29</xm:sqref>
        </x14:conditionalFormatting>
        <x14:conditionalFormatting xmlns:xm="http://schemas.microsoft.com/office/excel/2006/main">
          <x14:cfRule type="expression" priority="5" id="{20BFA87B-C9C1-A143-8BFB-4327AB3077CD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AD29</xm:sqref>
        </x14:conditionalFormatting>
        <x14:conditionalFormatting xmlns:xm="http://schemas.microsoft.com/office/excel/2006/main">
          <x14:cfRule type="expression" priority="3" id="{D20A2E98-A022-4E4D-8240-B9F644817F99}">
            <xm:f>NOT(ISNA(MATCH(AE$4,Feiertage!$A$2:$A$16,0)))</xm:f>
            <x14:dxf>
              <fill>
                <patternFill>
                  <bgColor rgb="FFFF0000"/>
                </patternFill>
              </fill>
            </x14:dxf>
          </x14:cfRule>
          <xm:sqref>AE29</xm:sqref>
        </x14:conditionalFormatting>
        <x14:conditionalFormatting xmlns:xm="http://schemas.microsoft.com/office/excel/2006/main">
          <x14:cfRule type="expression" priority="1" id="{2B1E2F9A-F74C-D34A-82FB-F62E04031875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46204</v>
      </c>
      <c r="D2" s="245" t="str">
        <f>TEXT(C2,"MMMM")</f>
        <v>Juli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55" t="s">
        <v>29</v>
      </c>
      <c r="AM2" s="250" t="s">
        <v>0</v>
      </c>
      <c r="AN2" s="250"/>
      <c r="AO2" s="250"/>
      <c r="AP2" s="250"/>
      <c r="AQ2" s="250"/>
      <c r="AR2" s="250"/>
      <c r="AS2" s="250"/>
    </row>
    <row r="3" spans="1:45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255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44" t="s">
        <v>1</v>
      </c>
    </row>
    <row r="4" spans="1:45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255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44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3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21565432-4063-40FB-882A-5F927E37EC6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48"/>
  <sheetViews>
    <sheetView zoomScale="55" zoomScaleNormal="55" workbookViewId="0">
      <pane xSplit="3" topLeftCell="Q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245" t="str">
        <f>TEXT(C2,"MMMM")</f>
        <v>August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55" t="s">
        <v>29</v>
      </c>
      <c r="AM2" s="250" t="s">
        <v>0</v>
      </c>
      <c r="AN2" s="250"/>
      <c r="AO2" s="250"/>
      <c r="AP2" s="250"/>
      <c r="AQ2" s="250"/>
      <c r="AR2" s="250"/>
      <c r="AS2" s="250"/>
    </row>
    <row r="3" spans="1:45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255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44" t="s">
        <v>1</v>
      </c>
    </row>
    <row r="4" spans="1:45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255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44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3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4A48239F-420D-41FA-94C5-BBDDC4FB9F2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55" zoomScaleNormal="55" workbookViewId="0">
      <pane xSplit="3" topLeftCell="AE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245" t="str">
        <f>TEXT(C2,"MMMM")</f>
        <v>September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55" t="s">
        <v>29</v>
      </c>
      <c r="AL2" s="250" t="s">
        <v>0</v>
      </c>
      <c r="AM2" s="250"/>
      <c r="AN2" s="250"/>
      <c r="AO2" s="250"/>
      <c r="AP2" s="250"/>
      <c r="AQ2" s="250"/>
      <c r="AR2" s="250"/>
    </row>
    <row r="3" spans="1:44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255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44" t="s">
        <v>1</v>
      </c>
    </row>
    <row r="4" spans="1:44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255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44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3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245" t="str">
        <f>TEXT(C2,"MMMM")</f>
        <v>Oktober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55" t="s">
        <v>29</v>
      </c>
      <c r="AM2" s="250" t="s">
        <v>0</v>
      </c>
      <c r="AN2" s="250"/>
      <c r="AO2" s="250"/>
      <c r="AP2" s="250"/>
      <c r="AQ2" s="250"/>
      <c r="AR2" s="250"/>
      <c r="AS2" s="250"/>
    </row>
    <row r="3" spans="1:45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255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44" t="s">
        <v>1</v>
      </c>
    </row>
    <row r="4" spans="1:45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255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44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3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245" t="str">
        <f>TEXT(C2,"MMMM")</f>
        <v>November</v>
      </c>
      <c r="E2" s="245"/>
      <c r="F2" s="246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55" t="s">
        <v>29</v>
      </c>
      <c r="AL2" s="250" t="s">
        <v>0</v>
      </c>
      <c r="AM2" s="250"/>
      <c r="AN2" s="250"/>
      <c r="AO2" s="250"/>
      <c r="AP2" s="250"/>
      <c r="AQ2" s="250"/>
      <c r="AR2" s="250"/>
    </row>
    <row r="3" spans="1:44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255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44" t="s">
        <v>1</v>
      </c>
    </row>
    <row r="4" spans="1:44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255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44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2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245" t="str">
        <f>TEXT(C2,"MMMM")</f>
        <v>Dezember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55" t="s">
        <v>29</v>
      </c>
      <c r="AM2" s="250" t="s">
        <v>0</v>
      </c>
      <c r="AN2" s="250"/>
      <c r="AO2" s="250"/>
      <c r="AP2" s="250"/>
      <c r="AQ2" s="250"/>
      <c r="AR2" s="250"/>
      <c r="AS2" s="250"/>
    </row>
    <row r="3" spans="1:45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255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44" t="s">
        <v>1</v>
      </c>
    </row>
    <row r="4" spans="1:45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255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44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2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April 26</vt:lpstr>
      <vt:lpstr>Mai 26</vt:lpstr>
      <vt:lpstr>Jun 26</vt:lpstr>
      <vt:lpstr>Jul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2026-06-17T09:33:41Z</dcterms:modified>
</cp:coreProperties>
</file>