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ugustschonwetter/Nextcloud Wikimont/WM/Lohnverrechnung u. Stunden 2026/"/>
    </mc:Choice>
  </mc:AlternateContent>
  <xr:revisionPtr revIDLastSave="0" documentId="13_ncr:1_{21AEFF7B-F472-CF4F-8233-ECCACC80D51E}" xr6:coauthVersionLast="47" xr6:coauthVersionMax="47" xr10:uidLastSave="{00000000-0000-0000-0000-000000000000}"/>
  <bookViews>
    <workbookView xWindow="32480" yWindow="600" windowWidth="50460" windowHeight="20040" activeTab="7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il 26" sheetId="19" r:id="rId5"/>
    <sheet name="Mai 26" sheetId="20" r:id="rId6"/>
    <sheet name="Jun 26" sheetId="21" r:id="rId7"/>
    <sheet name="Jul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8" i="21" l="1"/>
  <c r="C48" i="17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AK48" i="24" s="1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S48" i="23" s="1"/>
  <c r="AL5" i="23"/>
  <c r="AL48" i="23" s="1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S48" i="22" s="1"/>
  <c r="AL6" i="22"/>
  <c r="AS5" i="22"/>
  <c r="AL5" i="22"/>
  <c r="G4" i="22"/>
  <c r="G3" i="22" s="1"/>
  <c r="G2" i="22" s="1"/>
  <c r="D2" i="22"/>
  <c r="C48" i="18"/>
  <c r="C48" i="19"/>
  <c r="C48" i="20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K5" i="21"/>
  <c r="G4" i="21"/>
  <c r="H4" i="21" s="1"/>
  <c r="H3" i="21" s="1"/>
  <c r="H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L48" i="22" l="1"/>
  <c r="AR48" i="21"/>
  <c r="AK48" i="21"/>
  <c r="G3" i="21"/>
  <c r="G2" i="21" s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H2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C2" i="21" s="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D2" i="21" s="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E2" i="21" s="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F2" i="21" s="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G2" i="21" s="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2" i="21" s="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J2" i="21" s="1"/>
  <c r="AI3" i="21"/>
  <c r="AI2" i="21" s="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<sst xmlns="http://schemas.openxmlformats.org/spreadsheetml/2006/main" count="821" uniqueCount="183">
  <si>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</si>
  <si>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</si>
  <si>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</si>
  <si>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</si>
  <si>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</si>
  <si>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</si>
  <si>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</si>
  <si>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</si>
  <si>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</si>
  <si>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</si>
  <si>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</si>
  <si>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</si>
  <si>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</si>
  <si>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</si>
  <si>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</si>
  <si>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</si>
  <si>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</si>
  <si>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</si>
  <si>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</si>
  <si>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</si>
  <si>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</si>
  <si>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</si>
  <si>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</si>
  <si>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</si>
  <si>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</si>
  <si>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</si>
  <si>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</si>
  <si>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</si>
  <si>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</si>
  <si>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</si>
  <si>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</si>
  <si>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</si>
  <si>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</si>
  <si>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</si>
  <si>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</si>
  <si>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</si>
  <si>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</si>
  <si>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</si>
  <si>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</si>
  <si>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</si>
  <si>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</si>
  <si>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</si>
  <si>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</si>
  <si>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</si>
  <si>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</si>
  <si>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</si>
  <si>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</si>
  <si>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</si>
  <si>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</si>
  <si>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</si>
  <si>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</si>
  <si>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</si>
  <si>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</si>
  <si>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</si>
  <si>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</si>
  <si>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</si>
  <si>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</si>
  <si>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</si>
  <si>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</si>
  <si>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</si>
  <si>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</si>
  <si>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</si>
  <si>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</si>
  <si>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</si>
  <si>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</si>
  <si>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</si>
  <si>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</si>
  <si>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</si>
  <si>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</si>
  <si>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</si>
  <si>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</si>
  <si>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</si>
  <si>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</si>
  <si>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</si>
  <si>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</si>
  <si>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</si>
  <si>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</si>
  <si>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</si>
  <si>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</si>
  <si>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</si>
  <si>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</si>
  <si>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</si>
  <si>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</si>
  <si>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</si>
  <si>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</si>
  <si>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</si>
  <si>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</si>
  <si>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</si>
  <si>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</si>
  <si>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</si>
  <si>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</si>
  <si>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</si>
  <si>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</si>
  <si>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</si>
  <si>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</si>
  <si>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</si>
  <si>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</si>
  <si>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</si>
  <si>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</si>
  <si>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</si>
  <si>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</si>
  <si>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</si>
  <si>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</si>
  <si>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</si>
  <si>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</si>
  <si>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</si>
  <si>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</si>
  <si>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</si>
  <si>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</si>
  <si>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</si>
  <si>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</si>
  <si>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</si>
  <si>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</si>
  <si>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</si>
  <si>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</si>
  <si>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</si>
  <si>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</si>
  <si>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</si>
  <si>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</si>
  <si>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</si>
  <si>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</si>
  <si>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</si>
  <si>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</si>
  <si>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</si>
  <si>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</si>
  <si>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</si>
  <si>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</si>
  <si>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</si>
  <si>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</si>
  <si>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</si>
  <si>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</si>
  <si>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</si>
  <si>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</si>
  <si>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</si>
  <si>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</si>
  <si>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</si>
  <si>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</si>
  <si>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</si>
  <si>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</si>
  <si>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</si>
  <si>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</si>
  <si>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</si>
  <si>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</si>
  <si>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</si>
  <si>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</si>
  <si>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</si>
  <si>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</si>
  <si>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</si>
  <si>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</si>
  <si>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</si>
  <si>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</si>
  <si>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</si>
  <si>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</si>
  <si>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</si>
  <si>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</si>
  <si>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</si>
  <si>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</si>
  <si>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</si>
  <si>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</si>
  <si>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>ab hier Fortzahlung ÖGK</t>
  </si>
  <si>
    <t xml:space="preserve">Dat: </t>
  </si>
  <si>
    <t>Brutto Monatslohn</t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</si>
  <si>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4,33 Wo (167 Std)</t>
    </r>
  </si>
  <si>
    <r>
      <rPr>
        <sz val="12"/>
        <color theme="1"/>
        <rFont val="Aptos Narrow"/>
        <family val="2"/>
        <scheme val="minor"/>
      </rPr>
      <t xml:space="preserve">Nettolohn + Montagezulage </t>
    </r>
    <r>
      <rPr>
        <b/>
        <sz val="12"/>
        <color theme="1"/>
        <rFont val="Aptos Narrow"/>
        <family val="2"/>
        <scheme val="minor"/>
      </rPr>
      <t>3 Wo (115,5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</si>
  <si>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2 Wo (77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</si>
  <si>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1 Wo (38,5 Std)</t>
    </r>
  </si>
  <si>
    <t>Rott Thomas 254006 (Zimmer: Tino Köpke)</t>
  </si>
  <si>
    <t>Schüller 253772 (Zimmer: Iris Berthe)</t>
  </si>
  <si>
    <t>Austritt</t>
  </si>
  <si>
    <t>Baugeld Red Bull € 200,00</t>
  </si>
  <si>
    <t>Baugeld Goldberg € 500,00</t>
  </si>
  <si>
    <t xml:space="preserve">Beretovac 252621 </t>
  </si>
  <si>
    <t>Sommer 253874</t>
  </si>
  <si>
    <t>Regen</t>
  </si>
  <si>
    <t>Baugeld</t>
  </si>
  <si>
    <t>Fuschl am See (Zimmer: ?)</t>
  </si>
  <si>
    <t>Zoltan Sekök</t>
  </si>
  <si>
    <t>Gyula Szabo</t>
  </si>
  <si>
    <t xml:space="preserve">Zimmer , Bekleidung, Helm </t>
  </si>
  <si>
    <t>14.,0</t>
  </si>
  <si>
    <t>Goldbeck</t>
  </si>
  <si>
    <t>GIG</t>
  </si>
  <si>
    <t>Wolf DBD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</si>
</sst>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32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  <font>
      <b/>
      <sz val="14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4"/>
      <color theme="1"/>
      <name val="Calibri"/>
      <family val="2"/>
    </font>
  </fonts>
  <fills count="45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75B0E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rgb="FF000000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267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0" fontId="0" fillId="0" borderId="15" xfId="0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5" fillId="41" borderId="0" xfId="0" applyFont="1" applyFill="1"/>
    <xf numFmtId="0" fontId="0" fillId="0" borderId="5" xfId="0" applyBorder="1" applyAlignment="1">
      <alignment horizontal="center"/>
    </xf>
    <xf numFmtId="0" fontId="5" fillId="34" borderId="4" xfId="0" applyFont="1" applyFill="1" applyBorder="1" applyAlignment="1">
      <alignment horizontal="center" vertical="center"/>
    </xf>
    <xf numFmtId="0" fontId="5" fillId="38" borderId="6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/>
    </xf>
    <xf numFmtId="44" fontId="5" fillId="2" borderId="5" xfId="1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39" borderId="5" xfId="0" applyFont="1" applyFill="1" applyBorder="1" applyAlignment="1">
      <alignment horizontal="center" vertical="center"/>
    </xf>
    <xf numFmtId="0" fontId="5" fillId="31" borderId="5" xfId="0" applyFont="1" applyFill="1" applyBorder="1" applyAlignment="1">
      <alignment horizontal="center" vertical="center"/>
    </xf>
    <xf numFmtId="0" fontId="5" fillId="40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2" borderId="6" xfId="0" applyFont="1" applyFill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0" fillId="0" borderId="4" xfId="0" applyBorder="1"/>
    <xf numFmtId="0" fontId="4" fillId="0" borderId="2" xfId="0" applyFont="1" applyBorder="1" applyAlignment="1">
      <alignment vertical="top" wrapText="1"/>
    </xf>
    <xf numFmtId="44" fontId="0" fillId="0" borderId="0" xfId="1" applyFont="1" applyBorder="1"/>
    <xf numFmtId="44" fontId="4" fillId="4" borderId="0" xfId="1" applyFont="1" applyFill="1" applyBorder="1"/>
    <xf numFmtId="44" fontId="2" fillId="0" borderId="0" xfId="1" applyFont="1" applyFill="1" applyBorder="1"/>
    <xf numFmtId="0" fontId="4" fillId="0" borderId="1" xfId="0" applyFont="1" applyBorder="1" applyAlignment="1">
      <alignment vertical="top"/>
    </xf>
    <xf numFmtId="0" fontId="4" fillId="0" borderId="13" xfId="0" applyFont="1" applyBorder="1" applyAlignment="1">
      <alignment vertical="top" wrapText="1"/>
    </xf>
    <xf numFmtId="44" fontId="0" fillId="0" borderId="2" xfId="1" applyFont="1" applyBorder="1"/>
    <xf numFmtId="44" fontId="0" fillId="0" borderId="3" xfId="1" applyFont="1" applyBorder="1"/>
    <xf numFmtId="0" fontId="19" fillId="0" borderId="13" xfId="2" applyBorder="1" applyAlignment="1">
      <alignment horizontal="left"/>
    </xf>
    <xf numFmtId="0" fontId="4" fillId="0" borderId="15" xfId="0" applyFont="1" applyBorder="1"/>
    <xf numFmtId="0" fontId="19" fillId="0" borderId="14" xfId="2" applyBorder="1" applyAlignment="1">
      <alignment horizontal="left"/>
    </xf>
    <xf numFmtId="0" fontId="19" fillId="0" borderId="15" xfId="2" applyBorder="1" applyAlignment="1">
      <alignment horizontal="left"/>
    </xf>
    <xf numFmtId="0" fontId="4" fillId="0" borderId="10" xfId="0" applyFont="1" applyBorder="1"/>
    <xf numFmtId="0" fontId="4" fillId="0" borderId="11" xfId="0" applyFont="1" applyBorder="1"/>
    <xf numFmtId="0" fontId="0" fillId="0" borderId="11" xfId="0" applyBorder="1"/>
    <xf numFmtId="0" fontId="10" fillId="29" borderId="6" xfId="0" applyFont="1" applyFill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0" fillId="15" borderId="6" xfId="0" applyFont="1" applyFill="1" applyBorder="1" applyAlignment="1">
      <alignment vertical="center"/>
    </xf>
    <xf numFmtId="0" fontId="29" fillId="0" borderId="6" xfId="0" applyFont="1" applyBorder="1"/>
    <xf numFmtId="0" fontId="10" fillId="0" borderId="6" xfId="0" applyFont="1" applyBorder="1" applyAlignment="1">
      <alignment vertical="center"/>
    </xf>
    <xf numFmtId="0" fontId="10" fillId="16" borderId="6" xfId="0" applyFont="1" applyFill="1" applyBorder="1"/>
    <xf numFmtId="0" fontId="28" fillId="16" borderId="6" xfId="0" applyFont="1" applyFill="1" applyBorder="1" applyAlignment="1">
      <alignment vertical="center"/>
    </xf>
    <xf numFmtId="0" fontId="10" fillId="7" borderId="4" xfId="0" applyFont="1" applyFill="1" applyBorder="1" applyAlignment="1">
      <alignment vertical="center"/>
    </xf>
    <xf numFmtId="0" fontId="28" fillId="29" borderId="6" xfId="0" applyFont="1" applyFill="1" applyBorder="1"/>
    <xf numFmtId="0" fontId="12" fillId="0" borderId="6" xfId="0" applyFont="1" applyBorder="1" applyAlignment="1">
      <alignment vertical="center"/>
    </xf>
    <xf numFmtId="164" fontId="10" fillId="32" borderId="4" xfId="0" applyNumberFormat="1" applyFont="1" applyFill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32" borderId="4" xfId="0" applyFont="1" applyFill="1" applyBorder="1" applyAlignment="1">
      <alignment vertical="center"/>
    </xf>
    <xf numFmtId="164" fontId="10" fillId="0" borderId="4" xfId="0" applyNumberFormat="1" applyFont="1" applyBorder="1" applyAlignment="1">
      <alignment vertical="center"/>
    </xf>
    <xf numFmtId="0" fontId="28" fillId="23" borderId="6" xfId="0" applyFont="1" applyFill="1" applyBorder="1" applyAlignment="1">
      <alignment vertical="center"/>
    </xf>
    <xf numFmtId="0" fontId="11" fillId="7" borderId="4" xfId="0" applyFont="1" applyFill="1" applyBorder="1" applyAlignment="1">
      <alignment vertical="center"/>
    </xf>
    <xf numFmtId="0" fontId="11" fillId="38" borderId="6" xfId="0" applyFont="1" applyFill="1" applyBorder="1" applyAlignment="1">
      <alignment vertical="center"/>
    </xf>
    <xf numFmtId="0" fontId="10" fillId="4" borderId="4" xfId="0" applyFont="1" applyFill="1" applyBorder="1" applyAlignment="1">
      <alignment vertical="center"/>
    </xf>
    <xf numFmtId="0" fontId="11" fillId="33" borderId="6" xfId="0" applyFont="1" applyFill="1" applyBorder="1"/>
    <xf numFmtId="164" fontId="11" fillId="0" borderId="6" xfId="0" applyNumberFormat="1" applyFont="1" applyBorder="1" applyAlignment="1">
      <alignment vertical="center"/>
    </xf>
    <xf numFmtId="0" fontId="5" fillId="42" borderId="0" xfId="0" applyFont="1" applyFill="1"/>
    <xf numFmtId="0" fontId="5" fillId="9" borderId="0" xfId="0" applyFont="1" applyFill="1"/>
    <xf numFmtId="0" fontId="0" fillId="9" borderId="0" xfId="0" applyFill="1"/>
    <xf numFmtId="0" fontId="30" fillId="30" borderId="6" xfId="0" applyFont="1" applyFill="1" applyBorder="1"/>
    <xf numFmtId="0" fontId="5" fillId="43" borderId="4" xfId="0" applyFont="1" applyFill="1" applyBorder="1" applyAlignment="1">
      <alignment horizontal="center" vertical="center"/>
    </xf>
    <xf numFmtId="0" fontId="11" fillId="43" borderId="4" xfId="0" applyFont="1" applyFill="1" applyBorder="1" applyAlignment="1">
      <alignment horizontal="center" vertical="center"/>
    </xf>
    <xf numFmtId="0" fontId="31" fillId="0" borderId="0" xfId="0" applyFont="1"/>
    <xf numFmtId="8" fontId="11" fillId="9" borderId="6" xfId="0" applyNumberFormat="1" applyFont="1" applyFill="1" applyBorder="1"/>
    <xf numFmtId="0" fontId="5" fillId="39" borderId="4" xfId="0" applyFont="1" applyFill="1" applyBorder="1" applyAlignment="1">
      <alignment horizontal="center" vertical="center"/>
    </xf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  <xf numFmtId="0" fontId="5" fillId="44" borderId="5" xfId="0" applyFont="1" applyFill="1" applyBorder="1" applyAlignment="1">
      <alignment horizontal="center" vertical="center"/>
    </xf>
    <xf numFmtId="0" fontId="5" fillId="23" borderId="4" xfId="0" applyFont="1" applyFill="1" applyBorder="1" applyAlignment="1">
      <alignment horizontal="center" vertical="center"/>
    </xf>
    <xf numFmtId="0" fontId="5" fillId="10" borderId="4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</cellXfs>
  <cellStyles count="3">
    <cellStyle name="Link" xfId="2" builtinId="8"/>
    <cellStyle name="Standard" xfId="0" builtinId="0"/>
    <cellStyle name="Währung" xfId="1" builtinId="4"/>
  </cellStyles>
  <dxfs count="194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75B0E"/>
      <color rgb="FFDA58E8"/>
      <color rgb="FFEEEF23"/>
      <color rgb="FFE87D64"/>
      <color rgb="FFFF00F3"/>
      <color rgb="FFFD7303"/>
      <color rgb="FFEBBE9B"/>
      <color rgb="FFF90B75"/>
      <color rgb="FFFFDC00"/>
      <color rgb="FF9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1"/>
  <sheetViews>
    <sheetView workbookViewId="0">
      <selection activeCell="D15" sqref="D15"/>
    </sheetView>
  </sheetViews>
  <sheetFormatPr baseColWidth="10" defaultRowHeight="16" x14ac:dyDescent="0.2"/>
  <cols>
    <col min="1" max="1" width="42.83203125" bestFit="1" customWidth="1"/>
    <col min="2" max="2" width="11.5" customWidth="1"/>
    <col min="3" max="3" width="15.33203125" customWidth="1"/>
    <col min="4" max="6" width="13.6640625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249" t="s">
        <v>45</v>
      </c>
      <c r="B2" s="249"/>
      <c r="C2" s="249"/>
      <c r="D2" s="249"/>
      <c r="E2" s="249"/>
      <c r="F2" s="249"/>
      <c r="G2" s="249"/>
      <c r="H2" s="249"/>
    </row>
    <row r="3" spans="1:8" x14ac:dyDescent="0.2">
      <c r="A3" s="5"/>
      <c r="B3" s="5"/>
      <c r="C3" s="5"/>
      <c r="D3" s="5"/>
      <c r="E3" s="5"/>
      <c r="F3" s="117"/>
      <c r="G3" s="117"/>
      <c r="H3" s="117"/>
    </row>
    <row r="4" spans="1:8" ht="68" x14ac:dyDescent="0.2">
      <c r="A4" s="209" t="s">
        <v>60</v>
      </c>
      <c r="B4" s="205" t="s">
        <v>161</v>
      </c>
      <c r="C4" s="210" t="s">
        <v>162</v>
      </c>
      <c r="D4" s="210" t="s">
        <v>163</v>
      </c>
      <c r="E4" s="210" t="s">
        <v>164</v>
      </c>
      <c r="F4" s="210" t="s">
        <v>165</v>
      </c>
      <c r="G4" s="117"/>
      <c r="H4" s="117"/>
    </row>
    <row r="5" spans="1:8" x14ac:dyDescent="0.2">
      <c r="A5" s="120" t="s">
        <v>61</v>
      </c>
      <c r="B5" s="211">
        <v>4160.28</v>
      </c>
      <c r="C5" s="202"/>
      <c r="D5" s="134"/>
      <c r="E5" s="217"/>
      <c r="F5" s="213"/>
      <c r="G5" s="117"/>
      <c r="H5" s="117"/>
    </row>
    <row r="6" spans="1:8" x14ac:dyDescent="0.2">
      <c r="A6" s="121" t="s">
        <v>62</v>
      </c>
      <c r="B6" s="206">
        <v>3808.83</v>
      </c>
      <c r="C6" s="203"/>
      <c r="D6" s="214"/>
      <c r="E6" s="218"/>
      <c r="F6" s="215"/>
      <c r="G6" s="117"/>
      <c r="H6" s="117"/>
    </row>
    <row r="7" spans="1:8" x14ac:dyDescent="0.2">
      <c r="A7" s="121" t="s">
        <v>63</v>
      </c>
      <c r="B7" s="206">
        <v>3397.52</v>
      </c>
      <c r="C7" s="203"/>
      <c r="D7" s="214"/>
      <c r="E7" s="218"/>
      <c r="F7" s="215"/>
      <c r="G7" s="117"/>
      <c r="H7" s="117"/>
    </row>
    <row r="8" spans="1:8" x14ac:dyDescent="0.2">
      <c r="A8" s="122" t="s">
        <v>64</v>
      </c>
      <c r="B8" s="207">
        <v>2948.85</v>
      </c>
      <c r="C8" s="123">
        <v>2255.17</v>
      </c>
      <c r="D8" s="214"/>
      <c r="E8" s="218"/>
      <c r="F8" s="215"/>
      <c r="G8" s="117"/>
      <c r="H8" s="117"/>
    </row>
    <row r="9" spans="1:8" x14ac:dyDescent="0.2">
      <c r="A9" s="121" t="s">
        <v>65</v>
      </c>
      <c r="B9" s="206">
        <v>2759.39</v>
      </c>
      <c r="C9" s="203"/>
      <c r="D9" s="216"/>
      <c r="E9" s="219"/>
      <c r="F9" s="203"/>
    </row>
    <row r="10" spans="1:8" x14ac:dyDescent="0.2">
      <c r="A10" s="121" t="s">
        <v>66</v>
      </c>
      <c r="B10" s="208">
        <v>2627.28</v>
      </c>
      <c r="C10" s="203"/>
      <c r="D10" s="121"/>
      <c r="E10" s="219"/>
      <c r="F10" s="203"/>
    </row>
    <row r="11" spans="1:8" x14ac:dyDescent="0.2">
      <c r="A11" s="122" t="s">
        <v>67</v>
      </c>
      <c r="B11" s="207">
        <v>2571.94</v>
      </c>
      <c r="C11" s="123">
        <v>2096.1</v>
      </c>
      <c r="D11" s="123">
        <v>1453.64</v>
      </c>
      <c r="E11" s="123">
        <v>969.09</v>
      </c>
      <c r="F11" s="123">
        <v>484.55</v>
      </c>
    </row>
    <row r="12" spans="1:8" x14ac:dyDescent="0.2">
      <c r="A12" s="124" t="s">
        <v>68</v>
      </c>
      <c r="B12" s="212">
        <v>2571.94</v>
      </c>
      <c r="C12" s="204"/>
      <c r="D12" s="124"/>
      <c r="E12" s="39"/>
      <c r="F12" s="204"/>
    </row>
    <row r="14" spans="1:8" x14ac:dyDescent="0.2">
      <c r="A14" s="125" t="s">
        <v>93</v>
      </c>
      <c r="B14" s="126">
        <v>1.155</v>
      </c>
      <c r="C14" s="119"/>
    </row>
    <row r="15" spans="1:8" x14ac:dyDescent="0.2">
      <c r="B15" s="44"/>
      <c r="C15" s="44"/>
    </row>
    <row r="16" spans="1:8" ht="17" x14ac:dyDescent="0.2">
      <c r="A16" s="141" t="s">
        <v>97</v>
      </c>
      <c r="B16" s="139" t="s">
        <v>96</v>
      </c>
      <c r="C16" s="140"/>
    </row>
    <row r="17" spans="1:4" x14ac:dyDescent="0.2">
      <c r="A17" s="134" t="s">
        <v>94</v>
      </c>
      <c r="B17" s="135">
        <v>30</v>
      </c>
      <c r="C17" s="136" t="s">
        <v>79</v>
      </c>
    </row>
    <row r="18" spans="1:4" x14ac:dyDescent="0.2">
      <c r="A18" s="130"/>
      <c r="B18" s="137">
        <v>17</v>
      </c>
      <c r="C18" s="138" t="s">
        <v>80</v>
      </c>
    </row>
    <row r="19" spans="1:4" x14ac:dyDescent="0.2">
      <c r="A19" s="127" t="s">
        <v>95</v>
      </c>
      <c r="B19" s="128">
        <v>35.299999999999997</v>
      </c>
      <c r="C19" s="129" t="s">
        <v>79</v>
      </c>
    </row>
    <row r="20" spans="1:4" x14ac:dyDescent="0.2">
      <c r="A20" s="131"/>
      <c r="B20" s="132">
        <v>27.9</v>
      </c>
      <c r="C20" s="133" t="s">
        <v>80</v>
      </c>
      <c r="D20" s="119"/>
    </row>
    <row r="21" spans="1:4" x14ac:dyDescent="0.2">
      <c r="D21" s="44"/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zoomScale="75" zoomScaleNormal="55" workbookViewId="0">
      <pane xSplit="3" topLeftCell="K1" activePane="topRight" state="frozen"/>
      <selection pane="topRight" activeCell="Y30" sqref="Y30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252" t="str">
        <f>TEXT(C2,"MMMM")</f>
        <v>Jänner</v>
      </c>
      <c r="E2" s="252"/>
      <c r="F2" s="253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254" t="s">
        <v>29</v>
      </c>
      <c r="AM2" s="257" t="s">
        <v>0</v>
      </c>
      <c r="AN2" s="257"/>
      <c r="AO2" s="257"/>
      <c r="AP2" s="257"/>
      <c r="AQ2" s="257"/>
      <c r="AR2" s="257"/>
      <c r="AS2" s="257"/>
    </row>
    <row r="3" spans="1:45" ht="15.75" customHeight="1" x14ac:dyDescent="0.2">
      <c r="A3" s="6"/>
      <c r="B3" s="41"/>
      <c r="C3" s="250" t="s">
        <v>2</v>
      </c>
      <c r="D3" s="258" t="s">
        <v>37</v>
      </c>
      <c r="E3" s="258" t="s">
        <v>3</v>
      </c>
      <c r="F3" s="258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255"/>
      <c r="AM3" s="251" t="s">
        <v>31</v>
      </c>
      <c r="AN3" s="251" t="s">
        <v>30</v>
      </c>
      <c r="AO3" s="251" t="s">
        <v>32</v>
      </c>
      <c r="AP3" s="251" t="s">
        <v>33</v>
      </c>
      <c r="AQ3" s="251" t="s">
        <v>56</v>
      </c>
      <c r="AR3" s="251" t="s">
        <v>59</v>
      </c>
      <c r="AS3" s="251" t="s">
        <v>1</v>
      </c>
    </row>
    <row r="4" spans="1:45" s="3" customFormat="1" ht="23.25" customHeight="1" x14ac:dyDescent="0.2">
      <c r="A4" s="9"/>
      <c r="B4" s="42"/>
      <c r="C4" s="250"/>
      <c r="D4" s="258"/>
      <c r="E4" s="258"/>
      <c r="F4" s="258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256"/>
      <c r="AM4" s="251"/>
      <c r="AN4" s="251" t="s">
        <v>28</v>
      </c>
      <c r="AO4" s="251"/>
      <c r="AP4" s="251"/>
      <c r="AQ4" s="251"/>
      <c r="AR4" s="251"/>
      <c r="AS4" s="251"/>
    </row>
    <row r="5" spans="1:45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7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08"/>
      <c r="B8" s="38"/>
      <c r="C8" s="79" t="s">
        <v>5</v>
      </c>
      <c r="D8" s="32" t="s">
        <v>6</v>
      </c>
      <c r="E8" s="55" t="s">
        <v>53</v>
      </c>
      <c r="F8" s="64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78" t="s">
        <v>34</v>
      </c>
      <c r="D9" s="32" t="s">
        <v>38</v>
      </c>
      <c r="E9" s="55" t="s">
        <v>38</v>
      </c>
      <c r="F9" s="64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5"/>
      <c r="F10" s="64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08"/>
      <c r="B11" s="38">
        <v>17</v>
      </c>
      <c r="C11" s="80" t="s">
        <v>8</v>
      </c>
      <c r="D11" s="115" t="s">
        <v>89</v>
      </c>
      <c r="E11" s="60" t="s">
        <v>49</v>
      </c>
      <c r="F11" s="64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08"/>
      <c r="B12" s="38">
        <v>22</v>
      </c>
      <c r="C12" s="80" t="s">
        <v>7</v>
      </c>
      <c r="D12" s="116" t="s">
        <v>90</v>
      </c>
      <c r="E12" s="60" t="s">
        <v>49</v>
      </c>
      <c r="F12" s="64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>
        <v>6</v>
      </c>
      <c r="AL12" s="16">
        <f t="shared" si="31"/>
        <v>148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78" t="s">
        <v>9</v>
      </c>
      <c r="D13" s="32" t="s">
        <v>48</v>
      </c>
      <c r="E13" s="60" t="s">
        <v>49</v>
      </c>
      <c r="F13" s="64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1" t="s">
        <v>40</v>
      </c>
      <c r="D14" s="32" t="s">
        <v>48</v>
      </c>
      <c r="E14" s="60" t="s">
        <v>49</v>
      </c>
      <c r="F14" s="64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08"/>
      <c r="B15" s="38">
        <v>14</v>
      </c>
      <c r="C15" s="78" t="s">
        <v>36</v>
      </c>
      <c r="D15" s="32" t="s">
        <v>48</v>
      </c>
      <c r="E15" s="60" t="s">
        <v>49</v>
      </c>
      <c r="F15" s="64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78" t="s">
        <v>44</v>
      </c>
      <c r="D16" s="32" t="s">
        <v>48</v>
      </c>
      <c r="E16" s="60" t="s">
        <v>49</v>
      </c>
      <c r="F16" s="64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18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78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78" t="s">
        <v>55</v>
      </c>
      <c r="D18" s="32" t="s">
        <v>48</v>
      </c>
      <c r="E18" s="60" t="s">
        <v>49</v>
      </c>
      <c r="F18" s="64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78" t="s">
        <v>69</v>
      </c>
      <c r="D19" s="32" t="s">
        <v>48</v>
      </c>
      <c r="E19" s="60" t="s">
        <v>49</v>
      </c>
      <c r="F19" s="64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18">
        <v>250</v>
      </c>
      <c r="AS19" s="18">
        <f t="shared" si="32"/>
        <v>970</v>
      </c>
    </row>
    <row r="20" spans="1:45" ht="19" x14ac:dyDescent="0.25">
      <c r="A20" s="108"/>
      <c r="B20" s="38">
        <v>13</v>
      </c>
      <c r="C20" s="78" t="s">
        <v>70</v>
      </c>
      <c r="D20" s="32" t="s">
        <v>48</v>
      </c>
      <c r="E20" s="60" t="s">
        <v>49</v>
      </c>
      <c r="F20" s="64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18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69"/>
      <c r="F21" s="66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0" t="s">
        <v>10</v>
      </c>
      <c r="D22" s="115" t="s">
        <v>89</v>
      </c>
      <c r="E22" s="52" t="s">
        <v>50</v>
      </c>
      <c r="F22" s="96" t="s">
        <v>83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4">
        <v>9.5</v>
      </c>
      <c r="AA22" s="94">
        <v>9.5</v>
      </c>
      <c r="AB22" s="94">
        <v>9.5</v>
      </c>
      <c r="AC22" s="94">
        <v>9.5</v>
      </c>
      <c r="AD22" s="95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78" t="s">
        <v>41</v>
      </c>
      <c r="D23" s="32" t="s">
        <v>48</v>
      </c>
      <c r="E23" s="52" t="s">
        <v>50</v>
      </c>
      <c r="F23" s="96" t="s">
        <v>83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4">
        <v>9.5</v>
      </c>
      <c r="AA23" s="94">
        <v>9.5</v>
      </c>
      <c r="AB23" s="94">
        <v>9.5</v>
      </c>
      <c r="AC23" s="94">
        <v>9.5</v>
      </c>
      <c r="AD23" s="95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78" t="s">
        <v>72</v>
      </c>
      <c r="D24" s="32" t="s">
        <v>48</v>
      </c>
      <c r="E24" s="52" t="s">
        <v>50</v>
      </c>
      <c r="F24" s="96" t="s">
        <v>83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4">
        <v>9.5</v>
      </c>
      <c r="AA24" s="94">
        <v>9.5</v>
      </c>
      <c r="AB24" s="94">
        <v>9.5</v>
      </c>
      <c r="AC24" s="94">
        <v>9.5</v>
      </c>
      <c r="AD24" s="99">
        <v>9.5</v>
      </c>
      <c r="AE24" s="12"/>
      <c r="AF24" s="94">
        <v>9.5</v>
      </c>
      <c r="AG24" s="94">
        <v>9.5</v>
      </c>
      <c r="AH24" s="94">
        <v>9.5</v>
      </c>
      <c r="AI24" s="94"/>
      <c r="AJ24" s="94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81</v>
      </c>
    </row>
    <row r="26" spans="1:45" ht="19" x14ac:dyDescent="0.25">
      <c r="A26" s="6"/>
      <c r="B26" s="38">
        <v>14</v>
      </c>
      <c r="C26" s="93" t="s">
        <v>76</v>
      </c>
      <c r="D26" s="51" t="s">
        <v>47</v>
      </c>
      <c r="E26" s="34"/>
      <c r="F26" s="96" t="s">
        <v>83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4">
        <v>8</v>
      </c>
      <c r="AG26" s="94">
        <v>8</v>
      </c>
      <c r="AH26" s="94">
        <v>8</v>
      </c>
      <c r="AI26" s="94"/>
      <c r="AJ26" s="94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08"/>
      <c r="B27" s="38">
        <v>14</v>
      </c>
      <c r="C27" s="78" t="s">
        <v>73</v>
      </c>
      <c r="D27" s="32" t="s">
        <v>48</v>
      </c>
      <c r="E27" s="52" t="s">
        <v>50</v>
      </c>
      <c r="F27" s="96" t="s">
        <v>83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4">
        <v>9.5</v>
      </c>
      <c r="AA27" s="94">
        <v>9.5</v>
      </c>
      <c r="AB27" s="94">
        <v>9.5</v>
      </c>
      <c r="AC27" s="94">
        <v>9.5</v>
      </c>
      <c r="AD27" s="99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78" t="s">
        <v>74</v>
      </c>
      <c r="D28" s="32" t="s">
        <v>48</v>
      </c>
      <c r="E28" s="34"/>
      <c r="F28" s="96" t="s">
        <v>83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4">
        <v>8</v>
      </c>
      <c r="AA28" s="94">
        <v>8</v>
      </c>
      <c r="AB28" s="11" t="s">
        <v>75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78" t="s">
        <v>77</v>
      </c>
      <c r="D29" s="32" t="s">
        <v>48</v>
      </c>
      <c r="E29" s="34"/>
      <c r="F29" s="96" t="s">
        <v>83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4">
        <v>8</v>
      </c>
      <c r="AG29" s="94">
        <v>8</v>
      </c>
      <c r="AH29" s="94">
        <v>8</v>
      </c>
      <c r="AI29" s="94"/>
      <c r="AJ29" s="94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7" t="s">
        <v>42</v>
      </c>
      <c r="D30" s="116" t="s">
        <v>91</v>
      </c>
      <c r="E30" s="53" t="s">
        <v>51</v>
      </c>
      <c r="F30" s="98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6" t="s">
        <v>43</v>
      </c>
      <c r="D31" s="32" t="s">
        <v>48</v>
      </c>
      <c r="E31" s="53" t="s">
        <v>51</v>
      </c>
      <c r="F31" s="98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78" t="s">
        <v>54</v>
      </c>
      <c r="D32" s="32" t="s">
        <v>48</v>
      </c>
      <c r="E32" s="53" t="s">
        <v>51</v>
      </c>
      <c r="F32" s="98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81</v>
      </c>
      <c r="AI32" s="58" t="s">
        <v>81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08"/>
      <c r="B33" s="38">
        <v>13</v>
      </c>
      <c r="C33" s="78" t="s">
        <v>78</v>
      </c>
      <c r="D33" s="32" t="s">
        <v>48</v>
      </c>
      <c r="E33" s="53" t="s">
        <v>51</v>
      </c>
      <c r="F33" s="98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5"/>
      <c r="D36" s="51"/>
      <c r="E36" s="65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7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7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2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1">
        <v>46034</v>
      </c>
      <c r="AN47" s="91">
        <v>46035</v>
      </c>
      <c r="AO47" s="91">
        <v>46038</v>
      </c>
      <c r="AP47" s="91">
        <v>46043</v>
      </c>
      <c r="AQ47" s="92"/>
      <c r="AR47" s="91">
        <v>46056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2653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192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topLeftCell="A5" zoomScale="75" zoomScaleNormal="55" workbookViewId="0">
      <pane xSplit="3" topLeftCell="D1" activePane="topRight" state="frozen"/>
      <selection pane="topRight" activeCell="J18" sqref="J18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252" t="str">
        <f>TEXT(C2,"MMMM")</f>
        <v>Februar</v>
      </c>
      <c r="E2" s="252"/>
      <c r="F2" s="253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259" t="s">
        <v>29</v>
      </c>
      <c r="AJ2" s="257" t="s">
        <v>0</v>
      </c>
      <c r="AK2" s="257"/>
      <c r="AL2" s="257"/>
      <c r="AM2" s="257"/>
      <c r="AN2" s="257"/>
      <c r="AO2" s="257"/>
      <c r="AP2" s="257"/>
    </row>
    <row r="3" spans="1:43" ht="15.75" customHeight="1" x14ac:dyDescent="0.2">
      <c r="A3" s="6"/>
      <c r="B3" s="41"/>
      <c r="C3" s="250" t="s">
        <v>2</v>
      </c>
      <c r="D3" s="258" t="s">
        <v>37</v>
      </c>
      <c r="E3" s="258" t="s">
        <v>3</v>
      </c>
      <c r="F3" s="258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260"/>
      <c r="AJ3" s="251" t="s">
        <v>31</v>
      </c>
      <c r="AK3" s="251" t="s">
        <v>30</v>
      </c>
      <c r="AL3" s="251" t="s">
        <v>32</v>
      </c>
      <c r="AM3" s="251" t="s">
        <v>33</v>
      </c>
      <c r="AN3" s="251" t="s">
        <v>56</v>
      </c>
      <c r="AO3" s="251" t="s">
        <v>59</v>
      </c>
      <c r="AP3" s="251" t="s">
        <v>1</v>
      </c>
    </row>
    <row r="4" spans="1:43" s="3" customFormat="1" ht="23.25" customHeight="1" x14ac:dyDescent="0.2">
      <c r="A4" s="9"/>
      <c r="B4" s="42"/>
      <c r="C4" s="250"/>
      <c r="D4" s="258"/>
      <c r="E4" s="258"/>
      <c r="F4" s="258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261"/>
      <c r="AJ4" s="251"/>
      <c r="AK4" s="251" t="s">
        <v>28</v>
      </c>
      <c r="AL4" s="251"/>
      <c r="AM4" s="251"/>
      <c r="AN4" s="251"/>
      <c r="AO4" s="251"/>
      <c r="AP4" s="251"/>
    </row>
    <row r="5" spans="1:43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79" t="s">
        <v>5</v>
      </c>
      <c r="D7" s="34"/>
      <c r="E7" s="34"/>
      <c r="F7" s="34"/>
      <c r="G7" s="63"/>
      <c r="H7" s="100">
        <v>8</v>
      </c>
      <c r="I7" s="100">
        <v>8</v>
      </c>
      <c r="J7" s="100">
        <v>8</v>
      </c>
      <c r="K7" s="100">
        <v>8</v>
      </c>
      <c r="L7" s="100">
        <v>6.5</v>
      </c>
      <c r="M7" s="12"/>
      <c r="N7" s="11"/>
      <c r="O7" s="100">
        <v>8</v>
      </c>
      <c r="P7" s="100">
        <v>8</v>
      </c>
      <c r="Q7" s="100">
        <v>8</v>
      </c>
      <c r="R7" s="100">
        <v>8</v>
      </c>
      <c r="S7" s="100">
        <v>6.5</v>
      </c>
      <c r="T7" s="12"/>
      <c r="U7" s="11"/>
      <c r="V7" s="100">
        <v>8</v>
      </c>
      <c r="W7" s="100">
        <v>8</v>
      </c>
      <c r="X7" s="100">
        <v>8</v>
      </c>
      <c r="Y7" s="100">
        <v>8</v>
      </c>
      <c r="Z7" s="100">
        <v>6.5</v>
      </c>
      <c r="AA7" s="12"/>
      <c r="AB7" s="11"/>
      <c r="AC7" s="100">
        <v>8</v>
      </c>
      <c r="AD7" s="100">
        <v>8</v>
      </c>
      <c r="AE7" s="100">
        <v>8</v>
      </c>
      <c r="AF7" s="100">
        <v>8</v>
      </c>
      <c r="AG7" s="100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55"/>
      <c r="B8" s="38"/>
      <c r="C8" s="78" t="s">
        <v>34</v>
      </c>
      <c r="D8" s="32" t="s">
        <v>6</v>
      </c>
      <c r="E8" s="55" t="s">
        <v>53</v>
      </c>
      <c r="F8" s="64"/>
      <c r="G8" s="10"/>
      <c r="H8" s="100"/>
      <c r="I8" s="100"/>
      <c r="J8" s="100">
        <v>4</v>
      </c>
      <c r="K8" s="100"/>
      <c r="L8" s="100"/>
      <c r="M8" s="39">
        <v>4</v>
      </c>
      <c r="N8" s="39"/>
      <c r="O8" s="100"/>
      <c r="P8" s="100"/>
      <c r="Q8" s="100">
        <v>4</v>
      </c>
      <c r="R8" s="100"/>
      <c r="S8" s="100"/>
      <c r="T8" s="39">
        <v>4</v>
      </c>
      <c r="U8" s="39"/>
      <c r="V8" s="100"/>
      <c r="W8" s="100"/>
      <c r="X8" s="100">
        <v>4</v>
      </c>
      <c r="Y8" s="100"/>
      <c r="Z8" s="100"/>
      <c r="AA8" s="39">
        <v>4</v>
      </c>
      <c r="AB8" s="39"/>
      <c r="AC8" s="100"/>
      <c r="AD8" s="100"/>
      <c r="AE8" s="100">
        <v>4</v>
      </c>
      <c r="AF8" s="100"/>
      <c r="AG8" s="100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55"/>
      <c r="B9" s="38"/>
      <c r="C9" s="34"/>
      <c r="D9" s="32" t="s">
        <v>38</v>
      </c>
      <c r="E9" s="55" t="s">
        <v>38</v>
      </c>
      <c r="F9" s="64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5"/>
      <c r="F10" s="64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0" t="s">
        <v>8</v>
      </c>
      <c r="D11" s="115" t="s">
        <v>89</v>
      </c>
      <c r="E11" s="60" t="s">
        <v>49</v>
      </c>
      <c r="F11" s="64"/>
      <c r="G11" s="10"/>
      <c r="H11" s="101">
        <v>9.5</v>
      </c>
      <c r="I11" s="101">
        <v>9.5</v>
      </c>
      <c r="J11" s="101">
        <v>9.5</v>
      </c>
      <c r="K11" s="101">
        <v>9.5</v>
      </c>
      <c r="L11" s="101">
        <v>9.5</v>
      </c>
      <c r="M11" s="12">
        <v>6</v>
      </c>
      <c r="N11" s="11"/>
      <c r="O11" s="101">
        <v>9.5</v>
      </c>
      <c r="P11" s="101">
        <v>9</v>
      </c>
      <c r="Q11" s="101">
        <v>9.5</v>
      </c>
      <c r="R11" s="101">
        <v>9.5</v>
      </c>
      <c r="S11" s="101">
        <v>9.5</v>
      </c>
      <c r="T11" s="13"/>
      <c r="U11" s="13"/>
      <c r="V11" s="101">
        <v>9.5</v>
      </c>
      <c r="W11" s="101">
        <v>9.5</v>
      </c>
      <c r="X11" s="101">
        <v>9.5</v>
      </c>
      <c r="Y11" s="101">
        <v>9.5</v>
      </c>
      <c r="Z11" s="101"/>
      <c r="AA11" s="13"/>
      <c r="AB11" s="13"/>
      <c r="AC11" s="101">
        <v>10</v>
      </c>
      <c r="AD11" s="101">
        <v>10</v>
      </c>
      <c r="AE11" s="101">
        <v>10</v>
      </c>
      <c r="AF11" s="101"/>
      <c r="AG11" s="101"/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106</v>
      </c>
    </row>
    <row r="12" spans="1:43" ht="19" x14ac:dyDescent="0.25">
      <c r="A12" s="6"/>
      <c r="B12" s="38">
        <v>22</v>
      </c>
      <c r="C12" s="80" t="s">
        <v>7</v>
      </c>
      <c r="D12" s="116" t="s">
        <v>90</v>
      </c>
      <c r="E12" s="60" t="s">
        <v>49</v>
      </c>
      <c r="F12" s="64"/>
      <c r="G12" s="10"/>
      <c r="H12" s="142">
        <v>9.5</v>
      </c>
      <c r="I12" s="142">
        <v>9.5</v>
      </c>
      <c r="J12" s="142">
        <v>9.5</v>
      </c>
      <c r="K12" s="142">
        <v>9.5</v>
      </c>
      <c r="L12" s="142">
        <v>9.5</v>
      </c>
      <c r="M12" s="12">
        <v>6</v>
      </c>
      <c r="N12" s="11"/>
      <c r="O12" s="101">
        <v>9.5</v>
      </c>
      <c r="P12" s="101">
        <v>9</v>
      </c>
      <c r="Q12" s="101">
        <v>9.5</v>
      </c>
      <c r="R12" s="101">
        <v>9.5</v>
      </c>
      <c r="S12" s="101">
        <v>9.5</v>
      </c>
      <c r="T12" s="13"/>
      <c r="U12" s="13"/>
      <c r="V12" s="101">
        <v>9.5</v>
      </c>
      <c r="W12" s="101">
        <v>9.5</v>
      </c>
      <c r="X12" s="101">
        <v>9.5</v>
      </c>
      <c r="Y12" s="101">
        <v>9.5</v>
      </c>
      <c r="Z12" s="101"/>
      <c r="AA12" s="13"/>
      <c r="AB12" s="13"/>
      <c r="AC12" s="101">
        <v>10</v>
      </c>
      <c r="AD12" s="101">
        <v>10</v>
      </c>
      <c r="AE12" s="101">
        <v>10</v>
      </c>
      <c r="AF12" s="101">
        <v>10</v>
      </c>
      <c r="AG12" s="101"/>
      <c r="AH12" s="13"/>
      <c r="AI12" s="16">
        <f t="shared" si="4"/>
        <v>178.5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55"/>
      <c r="B13" s="38">
        <v>14</v>
      </c>
      <c r="C13" s="78" t="s">
        <v>9</v>
      </c>
      <c r="D13" s="32" t="s">
        <v>48</v>
      </c>
      <c r="E13" s="60" t="s">
        <v>49</v>
      </c>
      <c r="F13" s="64"/>
      <c r="G13" s="10"/>
      <c r="H13" s="142">
        <v>9.5</v>
      </c>
      <c r="I13" s="142">
        <v>9.5</v>
      </c>
      <c r="J13" s="142">
        <v>9.5</v>
      </c>
      <c r="K13" s="142">
        <v>9.5</v>
      </c>
      <c r="L13" s="142">
        <v>9.5</v>
      </c>
      <c r="M13" s="12"/>
      <c r="N13" s="11"/>
      <c r="O13" s="101">
        <v>9.5</v>
      </c>
      <c r="P13" s="101">
        <v>9</v>
      </c>
      <c r="Q13" s="101">
        <v>9.5</v>
      </c>
      <c r="R13" s="101">
        <v>5</v>
      </c>
      <c r="S13" s="101"/>
      <c r="T13" s="13"/>
      <c r="U13" s="13"/>
      <c r="V13" s="101">
        <v>9.5</v>
      </c>
      <c r="W13" s="101">
        <v>9.5</v>
      </c>
      <c r="X13" s="101">
        <v>9.5</v>
      </c>
      <c r="Y13" s="101">
        <v>9.5</v>
      </c>
      <c r="Z13" s="101">
        <v>5</v>
      </c>
      <c r="AA13" s="13"/>
      <c r="AB13" s="13"/>
      <c r="AC13" s="101">
        <v>10</v>
      </c>
      <c r="AD13" s="101">
        <v>10</v>
      </c>
      <c r="AE13" s="101">
        <v>8</v>
      </c>
      <c r="AF13" s="101"/>
      <c r="AG13" s="101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55"/>
      <c r="B14" s="38">
        <v>13</v>
      </c>
      <c r="C14" s="81" t="s">
        <v>40</v>
      </c>
      <c r="D14" s="32" t="s">
        <v>48</v>
      </c>
      <c r="E14" s="60" t="s">
        <v>49</v>
      </c>
      <c r="F14" s="64"/>
      <c r="G14" s="10"/>
      <c r="H14" s="142">
        <v>9.5</v>
      </c>
      <c r="I14" s="142">
        <v>9.5</v>
      </c>
      <c r="J14" s="142">
        <v>9.5</v>
      </c>
      <c r="K14" s="142">
        <v>9.5</v>
      </c>
      <c r="L14" s="142">
        <v>9.5</v>
      </c>
      <c r="M14" s="12">
        <v>6</v>
      </c>
      <c r="N14" s="11"/>
      <c r="O14" s="101">
        <v>9.5</v>
      </c>
      <c r="P14" s="101">
        <v>9</v>
      </c>
      <c r="Q14" s="101">
        <v>8</v>
      </c>
      <c r="R14" s="101">
        <v>9.5</v>
      </c>
      <c r="S14" s="101">
        <v>9.5</v>
      </c>
      <c r="T14" s="13"/>
      <c r="U14" s="13"/>
      <c r="V14" s="101">
        <v>9.5</v>
      </c>
      <c r="W14" s="101">
        <v>9.5</v>
      </c>
      <c r="X14" s="101">
        <v>5</v>
      </c>
      <c r="Y14" s="101"/>
      <c r="Z14" s="101"/>
      <c r="AA14" s="13"/>
      <c r="AB14" s="13"/>
      <c r="AC14" s="101">
        <v>10</v>
      </c>
      <c r="AD14" s="101">
        <v>10</v>
      </c>
      <c r="AE14" s="101">
        <v>10</v>
      </c>
      <c r="AF14" s="101">
        <v>10</v>
      </c>
      <c r="AG14" s="101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55"/>
      <c r="B15" s="38">
        <v>14</v>
      </c>
      <c r="C15" s="78" t="s">
        <v>36</v>
      </c>
      <c r="D15" s="32" t="s">
        <v>48</v>
      </c>
      <c r="E15" s="60" t="s">
        <v>49</v>
      </c>
      <c r="F15" s="64"/>
      <c r="G15" s="10"/>
      <c r="H15" s="142">
        <v>9.5</v>
      </c>
      <c r="I15" s="142">
        <v>9.5</v>
      </c>
      <c r="J15" s="142">
        <v>9.5</v>
      </c>
      <c r="K15" s="142">
        <v>9.5</v>
      </c>
      <c r="L15" s="142">
        <v>9.5</v>
      </c>
      <c r="M15" s="12">
        <v>6</v>
      </c>
      <c r="N15" s="11"/>
      <c r="O15" s="101">
        <v>9.5</v>
      </c>
      <c r="P15" s="101">
        <v>9</v>
      </c>
      <c r="Q15" s="101">
        <v>8</v>
      </c>
      <c r="R15" s="101">
        <v>9.5</v>
      </c>
      <c r="S15" s="101">
        <v>9.5</v>
      </c>
      <c r="T15" s="13"/>
      <c r="U15" s="13"/>
      <c r="V15" s="101">
        <v>9.5</v>
      </c>
      <c r="W15" s="101">
        <v>9.5</v>
      </c>
      <c r="X15" s="101">
        <v>9.5</v>
      </c>
      <c r="Y15" s="101">
        <v>9.5</v>
      </c>
      <c r="Z15" s="101">
        <v>5</v>
      </c>
      <c r="AA15" s="13"/>
      <c r="AB15" s="13"/>
      <c r="AC15" s="101">
        <v>10</v>
      </c>
      <c r="AD15" s="101">
        <v>10</v>
      </c>
      <c r="AE15" s="101">
        <v>10</v>
      </c>
      <c r="AF15" s="101">
        <v>10</v>
      </c>
      <c r="AG15" s="101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55"/>
      <c r="B16" s="38">
        <v>14</v>
      </c>
      <c r="C16" s="78" t="s">
        <v>44</v>
      </c>
      <c r="D16" s="32" t="s">
        <v>48</v>
      </c>
      <c r="E16" s="60" t="s">
        <v>49</v>
      </c>
      <c r="F16" s="64"/>
      <c r="G16" s="10"/>
      <c r="H16" s="101">
        <v>9.5</v>
      </c>
      <c r="I16" s="101">
        <v>9.5</v>
      </c>
      <c r="J16" s="101">
        <v>9.5</v>
      </c>
      <c r="K16" s="101">
        <v>9.5</v>
      </c>
      <c r="L16" s="101">
        <v>9.5</v>
      </c>
      <c r="M16" s="12">
        <v>6</v>
      </c>
      <c r="N16" s="11"/>
      <c r="O16" s="101">
        <v>9.5</v>
      </c>
      <c r="P16" s="101">
        <v>9</v>
      </c>
      <c r="Q16" s="101">
        <v>8</v>
      </c>
      <c r="R16" s="101"/>
      <c r="S16" s="101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55"/>
      <c r="B17" s="38">
        <v>14</v>
      </c>
      <c r="C17" s="78" t="s">
        <v>35</v>
      </c>
      <c r="D17" s="32" t="s">
        <v>48</v>
      </c>
      <c r="E17" s="60" t="s">
        <v>49</v>
      </c>
      <c r="F17" s="64"/>
      <c r="G17" s="10"/>
      <c r="H17" s="101"/>
      <c r="I17" s="101">
        <v>9.5</v>
      </c>
      <c r="J17" s="101">
        <v>9.5</v>
      </c>
      <c r="K17" s="101">
        <v>9.5</v>
      </c>
      <c r="L17" s="101">
        <v>9.5</v>
      </c>
      <c r="M17" s="12">
        <v>6</v>
      </c>
      <c r="N17" s="11"/>
      <c r="O17" s="101">
        <v>9.5</v>
      </c>
      <c r="P17" s="101">
        <v>9</v>
      </c>
      <c r="Q17" s="101">
        <v>9.5</v>
      </c>
      <c r="R17" s="101">
        <v>9.5</v>
      </c>
      <c r="S17" s="101">
        <v>9.5</v>
      </c>
      <c r="T17" s="13"/>
      <c r="U17" s="13"/>
      <c r="V17" s="101">
        <v>9.5</v>
      </c>
      <c r="W17" s="101">
        <v>9.5</v>
      </c>
      <c r="X17" s="101">
        <v>9.5</v>
      </c>
      <c r="Y17" s="101">
        <v>9.5</v>
      </c>
      <c r="Z17" s="101">
        <v>5</v>
      </c>
      <c r="AA17" s="13"/>
      <c r="AB17" s="13"/>
      <c r="AC17" s="101">
        <v>10</v>
      </c>
      <c r="AD17" s="101">
        <v>10</v>
      </c>
      <c r="AE17" s="101">
        <v>10</v>
      </c>
      <c r="AF17" s="101">
        <v>10</v>
      </c>
      <c r="AG17" s="101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55"/>
      <c r="B18" s="38">
        <v>14</v>
      </c>
      <c r="C18" s="78" t="s">
        <v>55</v>
      </c>
      <c r="D18" s="32" t="s">
        <v>48</v>
      </c>
      <c r="E18" s="60" t="s">
        <v>49</v>
      </c>
      <c r="F18" s="64"/>
      <c r="G18" s="10"/>
      <c r="H18" s="142">
        <v>9.5</v>
      </c>
      <c r="I18" s="142">
        <v>9.5</v>
      </c>
      <c r="J18" s="142">
        <v>9.5</v>
      </c>
      <c r="K18" s="142">
        <v>9.5</v>
      </c>
      <c r="L18" s="142">
        <v>9.5</v>
      </c>
      <c r="M18" s="12"/>
      <c r="N18" s="11"/>
      <c r="O18" s="101">
        <v>9.5</v>
      </c>
      <c r="P18" s="101">
        <v>9</v>
      </c>
      <c r="Q18" s="101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55"/>
      <c r="B19" s="38">
        <v>14</v>
      </c>
      <c r="C19" s="78" t="s">
        <v>69</v>
      </c>
      <c r="D19" s="32" t="s">
        <v>48</v>
      </c>
      <c r="E19" s="60" t="s">
        <v>49</v>
      </c>
      <c r="F19" s="64"/>
      <c r="G19" s="10"/>
      <c r="H19" s="142">
        <v>9.5</v>
      </c>
      <c r="I19" s="142">
        <v>9.5</v>
      </c>
      <c r="J19" s="142">
        <v>9.5</v>
      </c>
      <c r="K19" s="142">
        <v>9.5</v>
      </c>
      <c r="L19" s="142">
        <v>9.5</v>
      </c>
      <c r="M19" s="12">
        <v>6</v>
      </c>
      <c r="N19" s="11"/>
      <c r="O19" s="101">
        <v>9.5</v>
      </c>
      <c r="P19" s="101">
        <v>9</v>
      </c>
      <c r="Q19" s="101">
        <v>8</v>
      </c>
      <c r="R19" s="101">
        <v>9.5</v>
      </c>
      <c r="S19" s="101">
        <v>9.5</v>
      </c>
      <c r="T19" s="13"/>
      <c r="U19" s="13"/>
      <c r="V19" s="101">
        <v>9.5</v>
      </c>
      <c r="W19" s="101">
        <v>9.5</v>
      </c>
      <c r="X19" s="101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55"/>
      <c r="B20" s="38">
        <v>14</v>
      </c>
      <c r="C20" s="78" t="s">
        <v>70</v>
      </c>
      <c r="D20" s="32" t="s">
        <v>48</v>
      </c>
      <c r="E20" s="60" t="s">
        <v>49</v>
      </c>
      <c r="F20" s="64"/>
      <c r="G20" s="10"/>
      <c r="H20" s="142">
        <v>9.5</v>
      </c>
      <c r="I20" s="142">
        <v>9.5</v>
      </c>
      <c r="J20" s="142">
        <v>9.5</v>
      </c>
      <c r="K20" s="142">
        <v>9.5</v>
      </c>
      <c r="L20" s="142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55"/>
      <c r="B21" s="38">
        <v>13</v>
      </c>
      <c r="C21" s="146" t="s">
        <v>102</v>
      </c>
      <c r="D21" s="32"/>
      <c r="E21" s="69"/>
      <c r="F21" s="66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1">
        <v>10</v>
      </c>
      <c r="AE21" s="101">
        <v>10</v>
      </c>
      <c r="AF21" s="101">
        <v>10</v>
      </c>
      <c r="AG21" s="101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55"/>
      <c r="B22" s="38">
        <v>18</v>
      </c>
      <c r="C22" s="80" t="s">
        <v>10</v>
      </c>
      <c r="D22" s="115" t="s">
        <v>89</v>
      </c>
      <c r="E22" s="52" t="s">
        <v>86</v>
      </c>
      <c r="F22" s="110" t="s">
        <v>82</v>
      </c>
      <c r="G22" s="10"/>
      <c r="H22" s="102">
        <v>9.5</v>
      </c>
      <c r="I22" s="102">
        <v>9.5</v>
      </c>
      <c r="J22" s="102">
        <v>9.5</v>
      </c>
      <c r="K22" s="111">
        <v>9.5</v>
      </c>
      <c r="L22" s="111">
        <v>9.5</v>
      </c>
      <c r="M22" s="12"/>
      <c r="N22" s="11"/>
      <c r="O22" s="103">
        <v>9</v>
      </c>
      <c r="P22" s="103">
        <v>9</v>
      </c>
      <c r="Q22" s="103">
        <v>9</v>
      </c>
      <c r="R22" s="103">
        <v>9</v>
      </c>
      <c r="S22" s="103">
        <v>9</v>
      </c>
      <c r="T22" s="10">
        <v>9</v>
      </c>
      <c r="U22" s="10">
        <v>9</v>
      </c>
      <c r="V22" s="103">
        <v>9</v>
      </c>
      <c r="W22" s="103">
        <v>9</v>
      </c>
      <c r="X22" s="103">
        <v>9</v>
      </c>
      <c r="Y22" s="143">
        <v>9</v>
      </c>
      <c r="Z22" s="143">
        <v>9</v>
      </c>
      <c r="AA22" s="144">
        <v>9</v>
      </c>
      <c r="AB22" s="10"/>
      <c r="AC22" s="143">
        <v>9</v>
      </c>
      <c r="AD22" s="143">
        <v>9</v>
      </c>
      <c r="AE22" s="143">
        <v>9</v>
      </c>
      <c r="AF22" s="143">
        <v>9</v>
      </c>
      <c r="AG22" s="143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55"/>
      <c r="B23" s="38">
        <v>14</v>
      </c>
      <c r="C23" s="78" t="s">
        <v>41</v>
      </c>
      <c r="D23" s="32" t="s">
        <v>48</v>
      </c>
      <c r="E23" s="52" t="s">
        <v>86</v>
      </c>
      <c r="F23" s="110" t="s">
        <v>82</v>
      </c>
      <c r="G23" s="10"/>
      <c r="H23" s="102">
        <v>9.5</v>
      </c>
      <c r="I23" s="102">
        <v>9.5</v>
      </c>
      <c r="J23" s="102">
        <v>9.5</v>
      </c>
      <c r="K23" s="111">
        <v>9.5</v>
      </c>
      <c r="L23" s="111">
        <v>9.5</v>
      </c>
      <c r="M23" s="12"/>
      <c r="N23" s="11"/>
      <c r="O23" s="102">
        <v>0</v>
      </c>
      <c r="P23" s="102">
        <v>0</v>
      </c>
      <c r="Q23" s="102">
        <v>0</v>
      </c>
      <c r="R23" s="102">
        <v>0</v>
      </c>
      <c r="S23" s="102">
        <v>0</v>
      </c>
      <c r="T23" s="10"/>
      <c r="U23" s="10"/>
      <c r="V23" s="111">
        <v>9</v>
      </c>
      <c r="W23" s="111">
        <v>9</v>
      </c>
      <c r="X23" s="111">
        <v>9</v>
      </c>
      <c r="Y23" s="111">
        <v>9</v>
      </c>
      <c r="Z23" s="111">
        <v>9</v>
      </c>
      <c r="AA23" s="10">
        <v>9</v>
      </c>
      <c r="AB23" s="10"/>
      <c r="AC23" s="111">
        <v>9</v>
      </c>
      <c r="AD23" s="111">
        <v>9</v>
      </c>
      <c r="AE23" s="111">
        <v>9</v>
      </c>
      <c r="AF23" s="111">
        <v>9</v>
      </c>
      <c r="AG23" s="111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55"/>
      <c r="B24" s="38">
        <v>14</v>
      </c>
      <c r="C24" s="78" t="s">
        <v>73</v>
      </c>
      <c r="D24" s="32" t="s">
        <v>48</v>
      </c>
      <c r="E24" s="52" t="s">
        <v>86</v>
      </c>
      <c r="F24" s="110" t="s">
        <v>82</v>
      </c>
      <c r="G24" s="10"/>
      <c r="H24" s="102">
        <v>9.5</v>
      </c>
      <c r="I24" s="102">
        <v>9.5</v>
      </c>
      <c r="J24" s="102">
        <v>9.5</v>
      </c>
      <c r="K24" s="111">
        <v>9.5</v>
      </c>
      <c r="L24" s="111">
        <v>9.5</v>
      </c>
      <c r="M24" s="12"/>
      <c r="N24" s="11"/>
      <c r="O24" s="103">
        <v>9</v>
      </c>
      <c r="P24" s="103">
        <v>9</v>
      </c>
      <c r="Q24" s="103">
        <v>9</v>
      </c>
      <c r="R24" s="103">
        <v>9</v>
      </c>
      <c r="S24" s="103">
        <v>9</v>
      </c>
      <c r="T24" s="10">
        <v>9</v>
      </c>
      <c r="U24" s="10">
        <v>9</v>
      </c>
      <c r="V24" s="111">
        <v>9</v>
      </c>
      <c r="W24" s="145">
        <v>9</v>
      </c>
      <c r="X24" s="145">
        <v>9</v>
      </c>
      <c r="Y24" s="145">
        <v>9</v>
      </c>
      <c r="Z24" s="145">
        <v>9</v>
      </c>
      <c r="AA24" s="10">
        <v>9</v>
      </c>
      <c r="AB24" s="10"/>
      <c r="AC24" s="154">
        <v>9</v>
      </c>
      <c r="AD24" s="154">
        <v>9</v>
      </c>
      <c r="AE24" s="154">
        <v>9</v>
      </c>
      <c r="AF24" s="154">
        <v>9</v>
      </c>
      <c r="AG24" s="154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55"/>
      <c r="B26" s="38">
        <v>14</v>
      </c>
      <c r="C26" s="93" t="s">
        <v>76</v>
      </c>
      <c r="D26" s="51" t="s">
        <v>47</v>
      </c>
      <c r="E26" s="96" t="s">
        <v>83</v>
      </c>
      <c r="F26" s="97" t="s">
        <v>58</v>
      </c>
      <c r="G26" s="10"/>
      <c r="H26" s="103">
        <v>9</v>
      </c>
      <c r="I26" s="103">
        <v>9</v>
      </c>
      <c r="J26" s="103">
        <v>9</v>
      </c>
      <c r="K26" s="103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55"/>
      <c r="B27" s="38">
        <v>14</v>
      </c>
      <c r="C27" s="78" t="s">
        <v>72</v>
      </c>
      <c r="D27" s="32" t="s">
        <v>48</v>
      </c>
      <c r="E27" s="96" t="s">
        <v>83</v>
      </c>
      <c r="F27" s="97" t="s">
        <v>58</v>
      </c>
      <c r="G27" s="10"/>
      <c r="H27" s="103">
        <v>9</v>
      </c>
      <c r="I27" s="103">
        <v>9</v>
      </c>
      <c r="J27" s="103">
        <v>9</v>
      </c>
      <c r="K27" s="103">
        <v>9</v>
      </c>
      <c r="L27" s="103" t="s">
        <v>81</v>
      </c>
      <c r="M27" s="12"/>
      <c r="N27" s="11"/>
      <c r="O27" s="103" t="s">
        <v>81</v>
      </c>
      <c r="P27" s="103" t="s">
        <v>81</v>
      </c>
      <c r="Q27" s="103" t="s">
        <v>81</v>
      </c>
      <c r="R27" s="103" t="s">
        <v>81</v>
      </c>
      <c r="S27" s="103" t="s">
        <v>81</v>
      </c>
      <c r="T27" s="11"/>
      <c r="U27" s="11"/>
      <c r="V27" s="111">
        <v>9</v>
      </c>
      <c r="W27" s="145">
        <v>9</v>
      </c>
      <c r="X27" s="145">
        <v>9</v>
      </c>
      <c r="Y27" s="145">
        <v>9</v>
      </c>
      <c r="Z27" s="145">
        <v>9</v>
      </c>
      <c r="AA27" s="10">
        <v>9</v>
      </c>
      <c r="AB27" s="10"/>
      <c r="AC27" s="154">
        <v>9</v>
      </c>
      <c r="AD27" s="154">
        <v>9</v>
      </c>
      <c r="AE27" s="154">
        <v>9</v>
      </c>
      <c r="AF27" s="154">
        <v>9</v>
      </c>
      <c r="AG27" s="154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55"/>
      <c r="B28" s="38">
        <v>14</v>
      </c>
      <c r="C28" s="78" t="s">
        <v>77</v>
      </c>
      <c r="D28" s="32" t="s">
        <v>48</v>
      </c>
      <c r="E28" s="96" t="s">
        <v>83</v>
      </c>
      <c r="F28" s="97" t="s">
        <v>58</v>
      </c>
      <c r="G28" s="10"/>
      <c r="H28" s="103">
        <v>9</v>
      </c>
      <c r="I28" s="103">
        <v>9</v>
      </c>
      <c r="J28" s="103">
        <v>9</v>
      </c>
      <c r="K28" s="103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55"/>
      <c r="B29" s="38">
        <v>14</v>
      </c>
      <c r="C29" s="146" t="s">
        <v>99</v>
      </c>
      <c r="D29" s="32" t="s">
        <v>48</v>
      </c>
      <c r="E29" s="53" t="s">
        <v>51</v>
      </c>
      <c r="F29" s="98" t="s">
        <v>87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4">
        <v>10</v>
      </c>
      <c r="W29" s="104">
        <v>9.5</v>
      </c>
      <c r="X29" s="104">
        <v>9.5</v>
      </c>
      <c r="Y29" s="104">
        <v>10</v>
      </c>
      <c r="Z29" s="104"/>
      <c r="AA29" s="12"/>
      <c r="AB29" s="11"/>
      <c r="AC29" s="104">
        <v>10</v>
      </c>
      <c r="AD29" s="104">
        <v>10</v>
      </c>
      <c r="AE29" s="104">
        <v>10</v>
      </c>
      <c r="AF29" s="104">
        <v>10</v>
      </c>
      <c r="AG29" s="104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55"/>
      <c r="B30" s="38">
        <v>19</v>
      </c>
      <c r="C30" s="80" t="s">
        <v>42</v>
      </c>
      <c r="D30" s="116" t="s">
        <v>91</v>
      </c>
      <c r="E30" s="53" t="s">
        <v>51</v>
      </c>
      <c r="F30" s="98" t="s">
        <v>87</v>
      </c>
      <c r="G30" s="10"/>
      <c r="H30" s="104">
        <v>10</v>
      </c>
      <c r="I30" s="104">
        <v>10</v>
      </c>
      <c r="J30" s="104">
        <v>9</v>
      </c>
      <c r="K30" s="104">
        <v>10</v>
      </c>
      <c r="L30" s="104">
        <v>6</v>
      </c>
      <c r="M30" s="11"/>
      <c r="N30" s="11"/>
      <c r="O30" s="104">
        <v>10</v>
      </c>
      <c r="P30" s="104">
        <v>10</v>
      </c>
      <c r="Q30" s="104">
        <v>10</v>
      </c>
      <c r="R30" s="104">
        <v>10</v>
      </c>
      <c r="S30" s="104">
        <v>5</v>
      </c>
      <c r="T30" s="10"/>
      <c r="U30" s="10"/>
      <c r="V30" s="104">
        <v>10</v>
      </c>
      <c r="W30" s="104">
        <v>5</v>
      </c>
      <c r="X30" s="104" t="s">
        <v>92</v>
      </c>
      <c r="Y30" s="104" t="s">
        <v>92</v>
      </c>
      <c r="Z30" s="104" t="s">
        <v>92</v>
      </c>
      <c r="AA30" s="10"/>
      <c r="AB30" s="10"/>
      <c r="AC30" s="104" t="s">
        <v>131</v>
      </c>
      <c r="AD30" s="104"/>
      <c r="AE30" s="104">
        <v>10</v>
      </c>
      <c r="AF30" s="104">
        <v>10</v>
      </c>
      <c r="AG30" s="104">
        <v>5</v>
      </c>
      <c r="AH30" s="10"/>
      <c r="AI30" s="16" t="s">
        <v>124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55"/>
      <c r="B31" s="38">
        <v>19</v>
      </c>
      <c r="C31" s="81" t="s">
        <v>43</v>
      </c>
      <c r="D31" s="32" t="s">
        <v>48</v>
      </c>
      <c r="E31" s="53" t="s">
        <v>51</v>
      </c>
      <c r="F31" s="98" t="s">
        <v>87</v>
      </c>
      <c r="G31" s="10"/>
      <c r="H31" s="104">
        <v>10</v>
      </c>
      <c r="I31" s="104">
        <v>10</v>
      </c>
      <c r="J31" s="104"/>
      <c r="K31" s="104">
        <v>10</v>
      </c>
      <c r="L31" s="104">
        <v>6</v>
      </c>
      <c r="M31" s="11"/>
      <c r="N31" s="11"/>
      <c r="O31" s="104">
        <v>10</v>
      </c>
      <c r="P31" s="104">
        <v>10</v>
      </c>
      <c r="Q31" s="104">
        <v>10</v>
      </c>
      <c r="R31" s="104">
        <v>10</v>
      </c>
      <c r="S31" s="104">
        <v>5</v>
      </c>
      <c r="T31" s="10"/>
      <c r="U31" s="10"/>
      <c r="V31" s="104">
        <v>10</v>
      </c>
      <c r="W31" s="104">
        <v>9.5</v>
      </c>
      <c r="X31" s="104">
        <v>9.5</v>
      </c>
      <c r="Y31" s="104">
        <v>10</v>
      </c>
      <c r="Z31" s="104"/>
      <c r="AA31" s="10"/>
      <c r="AB31" s="10"/>
      <c r="AC31" s="104" t="s">
        <v>92</v>
      </c>
      <c r="AD31" s="104">
        <v>10</v>
      </c>
      <c r="AE31" s="104">
        <v>10</v>
      </c>
      <c r="AF31" s="104">
        <v>10</v>
      </c>
      <c r="AG31" s="104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55"/>
      <c r="B32" s="38">
        <v>14</v>
      </c>
      <c r="C32" s="78" t="s">
        <v>54</v>
      </c>
      <c r="D32" s="32" t="s">
        <v>48</v>
      </c>
      <c r="E32" s="53" t="s">
        <v>51</v>
      </c>
      <c r="F32" s="98" t="s">
        <v>87</v>
      </c>
      <c r="G32" s="10"/>
      <c r="H32" s="104">
        <v>10</v>
      </c>
      <c r="I32" s="104">
        <v>10</v>
      </c>
      <c r="J32" s="104">
        <v>9</v>
      </c>
      <c r="K32" s="104">
        <v>10</v>
      </c>
      <c r="L32" s="104">
        <v>6</v>
      </c>
      <c r="M32" s="11"/>
      <c r="N32" s="11"/>
      <c r="O32" s="104">
        <v>10</v>
      </c>
      <c r="P32" s="104">
        <v>10</v>
      </c>
      <c r="Q32" s="104">
        <v>10</v>
      </c>
      <c r="R32" s="104" t="s">
        <v>92</v>
      </c>
      <c r="S32" s="104" t="s">
        <v>92</v>
      </c>
      <c r="T32" s="10"/>
      <c r="U32" s="10"/>
      <c r="V32" s="104" t="s">
        <v>92</v>
      </c>
      <c r="W32" s="104" t="s">
        <v>92</v>
      </c>
      <c r="X32" s="104" t="s">
        <v>92</v>
      </c>
      <c r="Y32" s="104">
        <v>10</v>
      </c>
      <c r="Z32" s="104"/>
      <c r="AA32" s="10"/>
      <c r="AB32" s="10"/>
      <c r="AC32" s="104">
        <v>10</v>
      </c>
      <c r="AD32" s="104">
        <v>10</v>
      </c>
      <c r="AE32" s="104">
        <v>10</v>
      </c>
      <c r="AF32" s="104">
        <v>10</v>
      </c>
      <c r="AG32" s="104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55"/>
      <c r="B33" s="38">
        <v>14</v>
      </c>
      <c r="C33" s="78" t="s">
        <v>78</v>
      </c>
      <c r="D33" s="32" t="s">
        <v>48</v>
      </c>
      <c r="E33" s="53" t="s">
        <v>51</v>
      </c>
      <c r="F33" s="98" t="s">
        <v>87</v>
      </c>
      <c r="G33" s="10"/>
      <c r="H33" s="104">
        <v>10</v>
      </c>
      <c r="I33" s="104">
        <v>10</v>
      </c>
      <c r="J33" s="104">
        <v>9</v>
      </c>
      <c r="K33" s="104">
        <v>10</v>
      </c>
      <c r="L33" s="104">
        <v>6</v>
      </c>
      <c r="M33" s="12"/>
      <c r="N33" s="11"/>
      <c r="O33" s="104">
        <v>10</v>
      </c>
      <c r="P33" s="104">
        <v>10</v>
      </c>
      <c r="Q33" s="104">
        <v>10</v>
      </c>
      <c r="R33" s="104">
        <v>8.5</v>
      </c>
      <c r="S33" s="104"/>
      <c r="T33" s="10" t="s">
        <v>75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3" t="s">
        <v>88</v>
      </c>
      <c r="D34" s="32" t="s">
        <v>48</v>
      </c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04">
        <v>10</v>
      </c>
      <c r="P34" s="104">
        <v>10</v>
      </c>
      <c r="Q34" s="104"/>
      <c r="R34" s="104">
        <v>8</v>
      </c>
      <c r="S34" s="104">
        <v>5</v>
      </c>
      <c r="T34" s="11" t="s">
        <v>75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4" t="s">
        <v>84</v>
      </c>
      <c r="D35" s="32" t="s">
        <v>48</v>
      </c>
      <c r="E35" s="96" t="s">
        <v>83</v>
      </c>
      <c r="F35" s="115" t="s">
        <v>98</v>
      </c>
      <c r="G35" s="63"/>
      <c r="H35" s="11"/>
      <c r="I35" s="12"/>
      <c r="J35" s="12"/>
      <c r="K35" s="13"/>
      <c r="L35" s="12"/>
      <c r="M35" s="12"/>
      <c r="N35" s="11"/>
      <c r="O35" s="103">
        <v>9</v>
      </c>
      <c r="P35" s="103">
        <v>9</v>
      </c>
      <c r="Q35" s="103">
        <v>9</v>
      </c>
      <c r="R35" s="103">
        <v>9</v>
      </c>
      <c r="S35" s="103">
        <v>9</v>
      </c>
      <c r="T35" s="12">
        <v>9</v>
      </c>
      <c r="U35" s="11"/>
      <c r="V35" s="103">
        <v>9</v>
      </c>
      <c r="W35" s="103">
        <v>9</v>
      </c>
      <c r="X35" s="103">
        <v>9</v>
      </c>
      <c r="Y35" s="143">
        <v>9</v>
      </c>
      <c r="Z35" s="143">
        <v>9</v>
      </c>
      <c r="AA35" s="147">
        <v>9</v>
      </c>
      <c r="AB35" s="11"/>
      <c r="AC35" s="143">
        <v>9</v>
      </c>
      <c r="AD35" s="143">
        <v>9</v>
      </c>
      <c r="AE35" s="143">
        <v>9</v>
      </c>
      <c r="AF35" s="143">
        <v>9</v>
      </c>
      <c r="AG35" s="143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4" t="s">
        <v>85</v>
      </c>
      <c r="D36" s="32" t="s">
        <v>48</v>
      </c>
      <c r="E36" s="96" t="s">
        <v>83</v>
      </c>
      <c r="F36" s="115" t="s">
        <v>98</v>
      </c>
      <c r="G36" s="63"/>
      <c r="H36" s="11"/>
      <c r="I36" s="12"/>
      <c r="J36" s="12"/>
      <c r="K36" s="13"/>
      <c r="L36" s="12"/>
      <c r="M36" s="12"/>
      <c r="N36" s="11"/>
      <c r="O36" s="103">
        <v>9</v>
      </c>
      <c r="P36" s="103">
        <v>9</v>
      </c>
      <c r="Q36" s="103">
        <v>9</v>
      </c>
      <c r="R36" s="103">
        <v>9</v>
      </c>
      <c r="S36" s="103">
        <v>9</v>
      </c>
      <c r="T36" s="11">
        <v>9</v>
      </c>
      <c r="U36" s="11"/>
      <c r="V36" s="103">
        <v>9</v>
      </c>
      <c r="W36" s="103">
        <v>9</v>
      </c>
      <c r="X36" s="103">
        <v>9</v>
      </c>
      <c r="Y36" s="143">
        <v>9</v>
      </c>
      <c r="Z36" s="143">
        <v>9</v>
      </c>
      <c r="AA36" s="11">
        <v>9</v>
      </c>
      <c r="AB36" s="11"/>
      <c r="AC36" s="143">
        <v>9</v>
      </c>
      <c r="AD36" s="143">
        <v>9</v>
      </c>
      <c r="AE36" s="143">
        <v>9</v>
      </c>
      <c r="AF36" s="143">
        <v>9</v>
      </c>
      <c r="AG36" s="143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3" t="s">
        <v>103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1">
        <v>10</v>
      </c>
      <c r="AE38" s="101">
        <v>10</v>
      </c>
      <c r="AF38" s="101">
        <v>10</v>
      </c>
      <c r="AG38" s="101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09">
        <v>46054</v>
      </c>
      <c r="AK47" s="109">
        <v>46058</v>
      </c>
      <c r="AL47" s="112">
        <v>46063</v>
      </c>
      <c r="AM47" s="112">
        <v>46073</v>
      </c>
      <c r="AN47" s="112">
        <v>46078</v>
      </c>
      <c r="AO47" s="112">
        <v>46085</v>
      </c>
      <c r="AP47" s="22"/>
    </row>
    <row r="48" spans="1:42" s="5" customFormat="1" x14ac:dyDescent="0.2">
      <c r="A48" s="24"/>
      <c r="B48" s="24" t="s">
        <v>71</v>
      </c>
      <c r="C48" s="105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3298.5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C3:C4"/>
    <mergeCell ref="D3:D4"/>
    <mergeCell ref="E3:E4"/>
    <mergeCell ref="F3:F4"/>
    <mergeCell ref="AJ3:AJ4"/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</mergeCells>
  <phoneticPr fontId="3" type="noConversion"/>
  <conditionalFormatting sqref="G16:Y16">
    <cfRule type="expression" dxfId="190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188" priority="4">
      <formula>OR(G$3="Sa",G$3="So")</formula>
    </cfRule>
  </conditionalFormatting>
  <conditionalFormatting sqref="Y15">
    <cfRule type="expression" dxfId="186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1" zoomScale="75" zoomScaleNormal="70" workbookViewId="0">
      <pane xSplit="2" topLeftCell="F1" activePane="topRight" state="frozen"/>
      <selection activeCell="B1" sqref="B1"/>
      <selection pane="topRight" activeCell="AW38" sqref="AW38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252" t="str">
        <f>TEXT(C2,"MMMM")</f>
        <v>März</v>
      </c>
      <c r="E2" s="252"/>
      <c r="F2" s="253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262" t="s">
        <v>29</v>
      </c>
      <c r="AM2" s="257" t="s">
        <v>0</v>
      </c>
      <c r="AN2" s="257"/>
      <c r="AO2" s="257"/>
      <c r="AP2" s="257"/>
      <c r="AQ2" s="257"/>
      <c r="AR2" s="257"/>
      <c r="AS2" s="257"/>
    </row>
    <row r="3" spans="1:49" ht="15.75" customHeight="1" x14ac:dyDescent="0.2">
      <c r="A3" s="6"/>
      <c r="B3" s="41"/>
      <c r="C3" s="250" t="s">
        <v>2</v>
      </c>
      <c r="D3" s="258" t="s">
        <v>3</v>
      </c>
      <c r="E3" s="258" t="s">
        <v>3</v>
      </c>
      <c r="F3" s="258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262"/>
      <c r="AM3" s="251" t="s">
        <v>31</v>
      </c>
      <c r="AN3" s="251" t="s">
        <v>30</v>
      </c>
      <c r="AO3" s="251" t="s">
        <v>32</v>
      </c>
      <c r="AP3" s="251" t="s">
        <v>33</v>
      </c>
      <c r="AQ3" s="251" t="s">
        <v>56</v>
      </c>
      <c r="AR3" s="251" t="s">
        <v>59</v>
      </c>
      <c r="AS3" s="251" t="s">
        <v>1</v>
      </c>
    </row>
    <row r="4" spans="1:49" s="3" customFormat="1" ht="23.25" customHeight="1" x14ac:dyDescent="0.2">
      <c r="A4" s="9"/>
      <c r="B4" s="42"/>
      <c r="C4" s="250"/>
      <c r="D4" s="258"/>
      <c r="E4" s="258"/>
      <c r="F4" s="258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262"/>
      <c r="AM4" s="251"/>
      <c r="AN4" s="251" t="s">
        <v>28</v>
      </c>
      <c r="AO4" s="251"/>
      <c r="AP4" s="251"/>
      <c r="AQ4" s="251"/>
      <c r="AR4" s="251"/>
      <c r="AS4" s="251"/>
    </row>
    <row r="5" spans="1:49" ht="19" x14ac:dyDescent="0.25">
      <c r="A5" s="6"/>
      <c r="B5" s="38">
        <v>15</v>
      </c>
      <c r="C5" s="159" t="s">
        <v>4</v>
      </c>
      <c r="D5" s="102"/>
      <c r="E5" s="68"/>
      <c r="F5" s="32"/>
      <c r="G5" s="63"/>
      <c r="H5" s="102">
        <v>11</v>
      </c>
      <c r="I5" s="151">
        <v>11</v>
      </c>
      <c r="J5" s="151">
        <v>11</v>
      </c>
      <c r="K5" s="152">
        <v>8</v>
      </c>
      <c r="L5" s="151"/>
      <c r="M5" s="12"/>
      <c r="N5" s="11"/>
      <c r="O5" s="102">
        <v>10.5</v>
      </c>
      <c r="P5" s="151">
        <v>10.5</v>
      </c>
      <c r="Q5" s="151">
        <v>10.5</v>
      </c>
      <c r="R5" s="152"/>
      <c r="S5" s="151"/>
      <c r="T5" s="11"/>
      <c r="U5" s="11"/>
      <c r="V5" s="102">
        <v>10.5</v>
      </c>
      <c r="W5" s="151">
        <v>10.5</v>
      </c>
      <c r="X5" s="151">
        <v>10.5</v>
      </c>
      <c r="Y5" s="152">
        <v>9.5</v>
      </c>
      <c r="Z5" s="151"/>
      <c r="AA5" s="12"/>
      <c r="AB5" s="11"/>
      <c r="AC5" s="102">
        <v>10.5</v>
      </c>
      <c r="AD5" s="151">
        <v>10.5</v>
      </c>
      <c r="AE5" s="151">
        <v>11.5</v>
      </c>
      <c r="AF5" s="152">
        <v>9.5</v>
      </c>
      <c r="AG5" s="151"/>
      <c r="AH5" s="12"/>
      <c r="AI5" s="12"/>
      <c r="AJ5" s="152">
        <v>10.5</v>
      </c>
      <c r="AK5" s="152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78" t="s">
        <v>39</v>
      </c>
      <c r="D6" s="102"/>
      <c r="E6" s="68"/>
      <c r="F6" s="32"/>
      <c r="G6" s="63"/>
      <c r="H6" s="102">
        <v>11</v>
      </c>
      <c r="I6" s="151">
        <v>11</v>
      </c>
      <c r="J6" s="151">
        <v>11</v>
      </c>
      <c r="K6" s="152">
        <v>8</v>
      </c>
      <c r="L6" s="151"/>
      <c r="M6" s="12"/>
      <c r="N6" s="11"/>
      <c r="O6" s="102">
        <v>10.5</v>
      </c>
      <c r="P6" s="151">
        <v>10.5</v>
      </c>
      <c r="Q6" s="151">
        <v>10.5</v>
      </c>
      <c r="R6" s="152"/>
      <c r="S6" s="151"/>
      <c r="T6" s="11"/>
      <c r="U6" s="11"/>
      <c r="V6" s="102">
        <v>10.5</v>
      </c>
      <c r="W6" s="151">
        <v>10.5</v>
      </c>
      <c r="X6" s="151">
        <v>10.5</v>
      </c>
      <c r="Y6" s="152">
        <v>9.5</v>
      </c>
      <c r="Z6" s="151"/>
      <c r="AA6" s="12"/>
      <c r="AB6" s="11"/>
      <c r="AC6" s="102">
        <v>10.5</v>
      </c>
      <c r="AD6" s="151">
        <v>10.5</v>
      </c>
      <c r="AE6" s="151">
        <v>10.5</v>
      </c>
      <c r="AF6" s="152">
        <v>9.5</v>
      </c>
      <c r="AG6" s="151"/>
      <c r="AH6" s="12"/>
      <c r="AI6" s="12"/>
      <c r="AJ6" s="152">
        <v>10.5</v>
      </c>
      <c r="AK6" s="152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4"/>
      <c r="D7" s="34"/>
      <c r="E7" s="70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79" t="s">
        <v>5</v>
      </c>
      <c r="D8" s="32"/>
      <c r="E8" s="51"/>
      <c r="F8" s="31"/>
      <c r="G8" s="10"/>
      <c r="H8" s="56">
        <v>8</v>
      </c>
      <c r="I8" s="150">
        <v>8</v>
      </c>
      <c r="J8" s="100">
        <v>8</v>
      </c>
      <c r="K8" s="56">
        <v>8</v>
      </c>
      <c r="L8" s="100">
        <v>6.5</v>
      </c>
      <c r="M8" s="39"/>
      <c r="N8" s="39"/>
      <c r="O8" s="56">
        <v>8</v>
      </c>
      <c r="P8" s="150">
        <v>8</v>
      </c>
      <c r="Q8" s="100">
        <v>8</v>
      </c>
      <c r="R8" s="56">
        <v>8</v>
      </c>
      <c r="S8" s="100">
        <v>6.5</v>
      </c>
      <c r="T8" s="39"/>
      <c r="U8" s="39"/>
      <c r="V8" s="56">
        <v>8</v>
      </c>
      <c r="W8" s="150">
        <v>8</v>
      </c>
      <c r="X8" s="100">
        <v>8</v>
      </c>
      <c r="Y8" s="56">
        <v>8</v>
      </c>
      <c r="Z8" s="100">
        <v>6.5</v>
      </c>
      <c r="AA8" s="39"/>
      <c r="AB8" s="39"/>
      <c r="AC8" s="56">
        <v>8</v>
      </c>
      <c r="AD8" s="150">
        <v>8</v>
      </c>
      <c r="AE8" s="100">
        <v>8</v>
      </c>
      <c r="AF8" s="56">
        <v>8</v>
      </c>
      <c r="AG8" s="100">
        <v>6.5</v>
      </c>
      <c r="AH8" s="39"/>
      <c r="AI8" s="39"/>
      <c r="AJ8" s="150">
        <v>8</v>
      </c>
      <c r="AK8" s="150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78" t="s">
        <v>117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0">
        <v>3.5</v>
      </c>
      <c r="AE9" s="100">
        <v>3.5</v>
      </c>
      <c r="AF9" s="56">
        <v>3.5</v>
      </c>
      <c r="AG9" s="100"/>
      <c r="AH9" s="39"/>
      <c r="AI9" s="39"/>
      <c r="AJ9" s="56">
        <v>3.5</v>
      </c>
      <c r="AK9" s="100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4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62" t="s">
        <v>114</v>
      </c>
      <c r="D11" s="148"/>
      <c r="E11" s="161"/>
      <c r="F11" s="31"/>
      <c r="G11" s="10"/>
      <c r="H11" s="101">
        <v>10</v>
      </c>
      <c r="I11" s="149">
        <v>10</v>
      </c>
      <c r="J11" s="149">
        <v>10</v>
      </c>
      <c r="K11" s="59">
        <v>10</v>
      </c>
      <c r="L11" s="149">
        <v>10</v>
      </c>
      <c r="M11" s="12">
        <v>8</v>
      </c>
      <c r="N11" s="11"/>
      <c r="O11" s="101">
        <v>10</v>
      </c>
      <c r="P11" s="149">
        <v>10</v>
      </c>
      <c r="Q11" s="149">
        <v>10</v>
      </c>
      <c r="R11" s="59">
        <v>10</v>
      </c>
      <c r="S11" s="149">
        <v>10</v>
      </c>
      <c r="T11" s="13"/>
      <c r="U11" s="13"/>
      <c r="V11" s="101">
        <v>8</v>
      </c>
      <c r="W11" s="149">
        <v>8</v>
      </c>
      <c r="X11" s="149">
        <v>8</v>
      </c>
      <c r="Y11" s="59">
        <v>8</v>
      </c>
      <c r="Z11" s="149">
        <v>8</v>
      </c>
      <c r="AA11" s="13"/>
      <c r="AB11" s="13"/>
      <c r="AC11" s="101">
        <v>8</v>
      </c>
      <c r="AD11" s="149">
        <v>8</v>
      </c>
      <c r="AE11" s="149">
        <v>8</v>
      </c>
      <c r="AF11" s="59">
        <v>8</v>
      </c>
      <c r="AG11" s="149">
        <v>8</v>
      </c>
      <c r="AH11" s="13"/>
      <c r="AI11" s="13"/>
      <c r="AJ11" s="59">
        <v>10</v>
      </c>
      <c r="AK11" s="149">
        <v>11</v>
      </c>
      <c r="AL11" s="16">
        <f t="shared" si="5"/>
        <v>209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66"/>
      <c r="AU11" t="s">
        <v>119</v>
      </c>
    </row>
    <row r="12" spans="1:49" ht="19" x14ac:dyDescent="0.25">
      <c r="A12" s="6"/>
      <c r="B12" s="38">
        <v>22</v>
      </c>
      <c r="C12" s="162" t="s">
        <v>115</v>
      </c>
      <c r="D12" s="148"/>
      <c r="E12" s="161"/>
      <c r="F12" s="31"/>
      <c r="G12" s="10"/>
      <c r="H12" s="101">
        <v>10</v>
      </c>
      <c r="I12" s="149">
        <v>10</v>
      </c>
      <c r="J12" s="149">
        <v>10</v>
      </c>
      <c r="K12" s="59">
        <v>10</v>
      </c>
      <c r="L12" s="149">
        <v>10</v>
      </c>
      <c r="M12" s="12">
        <v>8</v>
      </c>
      <c r="N12" s="11"/>
      <c r="O12" s="101">
        <v>10</v>
      </c>
      <c r="P12" s="149">
        <v>10</v>
      </c>
      <c r="Q12" s="149">
        <v>10</v>
      </c>
      <c r="R12" s="59">
        <v>10</v>
      </c>
      <c r="S12" s="149">
        <v>10</v>
      </c>
      <c r="T12" s="13"/>
      <c r="U12" s="13"/>
      <c r="V12" s="101">
        <v>10</v>
      </c>
      <c r="W12" s="149">
        <v>10</v>
      </c>
      <c r="X12" s="149">
        <v>10</v>
      </c>
      <c r="Y12" s="59">
        <v>10</v>
      </c>
      <c r="Z12" s="149">
        <v>10</v>
      </c>
      <c r="AA12" s="13"/>
      <c r="AB12" s="13"/>
      <c r="AC12" s="101">
        <v>10</v>
      </c>
      <c r="AD12" s="149">
        <v>10</v>
      </c>
      <c r="AE12" s="149">
        <v>10</v>
      </c>
      <c r="AF12" s="59">
        <v>10</v>
      </c>
      <c r="AG12" s="149">
        <v>10</v>
      </c>
      <c r="AH12" s="13">
        <v>5</v>
      </c>
      <c r="AI12" s="13"/>
      <c r="AJ12" s="59">
        <v>10</v>
      </c>
      <c r="AK12" s="149">
        <v>11</v>
      </c>
      <c r="AL12" s="16">
        <f t="shared" si="5"/>
        <v>234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66"/>
      <c r="AU12" t="s">
        <v>120</v>
      </c>
      <c r="AW12" t="s">
        <v>121</v>
      </c>
    </row>
    <row r="13" spans="1:49" ht="19" x14ac:dyDescent="0.25">
      <c r="A13" s="6"/>
      <c r="B13" s="38">
        <v>14</v>
      </c>
      <c r="C13" s="78" t="s">
        <v>9</v>
      </c>
      <c r="D13" s="148"/>
      <c r="E13" s="65"/>
      <c r="F13" s="31"/>
      <c r="G13" s="10"/>
      <c r="H13" s="101">
        <v>10</v>
      </c>
      <c r="I13" s="149">
        <v>10</v>
      </c>
      <c r="J13" s="149">
        <v>10</v>
      </c>
      <c r="K13" s="59">
        <v>10</v>
      </c>
      <c r="L13" s="149">
        <v>10</v>
      </c>
      <c r="M13" s="12">
        <v>8</v>
      </c>
      <c r="N13" s="11"/>
      <c r="O13" s="101">
        <v>10</v>
      </c>
      <c r="P13" s="149">
        <v>10</v>
      </c>
      <c r="Q13" s="149">
        <v>10</v>
      </c>
      <c r="R13" s="59">
        <v>10</v>
      </c>
      <c r="S13" s="149">
        <v>10</v>
      </c>
      <c r="T13" s="13">
        <v>6</v>
      </c>
      <c r="U13" s="13"/>
      <c r="V13" s="101">
        <v>10</v>
      </c>
      <c r="W13" s="149">
        <v>10</v>
      </c>
      <c r="X13" s="149">
        <v>10</v>
      </c>
      <c r="Y13" s="59">
        <v>10</v>
      </c>
      <c r="Z13" s="149">
        <v>10</v>
      </c>
      <c r="AA13" s="13"/>
      <c r="AB13" s="13"/>
      <c r="AC13" s="101"/>
      <c r="AD13" s="149">
        <v>10</v>
      </c>
      <c r="AE13" s="149">
        <v>10</v>
      </c>
      <c r="AF13" s="59"/>
      <c r="AG13" s="149"/>
      <c r="AH13" s="13"/>
      <c r="AI13" s="13"/>
      <c r="AJ13" s="59">
        <v>10</v>
      </c>
      <c r="AK13" s="149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66"/>
    </row>
    <row r="14" spans="1:49" ht="19" x14ac:dyDescent="0.25">
      <c r="A14" s="6"/>
      <c r="B14" s="38">
        <v>13</v>
      </c>
      <c r="C14" s="81" t="s">
        <v>40</v>
      </c>
      <c r="D14" s="148"/>
      <c r="E14" s="65"/>
      <c r="F14" s="31"/>
      <c r="G14" s="10"/>
      <c r="H14" s="101">
        <v>10</v>
      </c>
      <c r="I14" s="149">
        <v>10</v>
      </c>
      <c r="J14" s="149">
        <v>10</v>
      </c>
      <c r="K14" s="59">
        <v>10</v>
      </c>
      <c r="L14" s="149">
        <v>10</v>
      </c>
      <c r="M14" s="12">
        <v>8</v>
      </c>
      <c r="N14" s="11"/>
      <c r="O14" s="101">
        <v>10</v>
      </c>
      <c r="P14" s="149">
        <v>10</v>
      </c>
      <c r="Q14" s="149">
        <v>10</v>
      </c>
      <c r="R14" s="59">
        <v>10</v>
      </c>
      <c r="S14" s="149">
        <v>10</v>
      </c>
      <c r="T14" s="13">
        <v>6</v>
      </c>
      <c r="U14" s="13"/>
      <c r="V14" s="101">
        <v>10</v>
      </c>
      <c r="W14" s="149">
        <v>10</v>
      </c>
      <c r="X14" s="149">
        <v>10</v>
      </c>
      <c r="Y14" s="59">
        <v>10</v>
      </c>
      <c r="Z14" s="149">
        <v>10</v>
      </c>
      <c r="AA14" s="13">
        <v>6</v>
      </c>
      <c r="AB14" s="13"/>
      <c r="AC14" s="101">
        <v>10</v>
      </c>
      <c r="AD14" s="149">
        <v>10</v>
      </c>
      <c r="AE14" s="149">
        <v>10</v>
      </c>
      <c r="AF14" s="59">
        <v>10</v>
      </c>
      <c r="AG14" s="149">
        <v>10</v>
      </c>
      <c r="AH14" s="13">
        <v>5</v>
      </c>
      <c r="AI14" s="13"/>
      <c r="AJ14" s="59">
        <v>10</v>
      </c>
      <c r="AK14" s="149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66"/>
    </row>
    <row r="15" spans="1:49" ht="19" x14ac:dyDescent="0.25">
      <c r="A15" s="6"/>
      <c r="B15" s="38">
        <v>13</v>
      </c>
      <c r="C15" s="78" t="s">
        <v>36</v>
      </c>
      <c r="D15" s="148"/>
      <c r="E15" s="65"/>
      <c r="F15" s="31"/>
      <c r="G15" s="10"/>
      <c r="H15" s="101">
        <v>10</v>
      </c>
      <c r="I15" s="149">
        <v>10</v>
      </c>
      <c r="J15" s="149">
        <v>10</v>
      </c>
      <c r="K15" s="59">
        <v>10</v>
      </c>
      <c r="L15" s="149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75</v>
      </c>
    </row>
    <row r="16" spans="1:49" ht="19" x14ac:dyDescent="0.25">
      <c r="A16" s="6"/>
      <c r="B16" s="38">
        <v>14</v>
      </c>
      <c r="C16" s="78" t="s">
        <v>35</v>
      </c>
      <c r="D16" s="148"/>
      <c r="E16" s="65"/>
      <c r="F16" s="31"/>
      <c r="G16" s="10"/>
      <c r="H16" s="101">
        <v>10</v>
      </c>
      <c r="I16" s="149">
        <v>10</v>
      </c>
      <c r="J16" s="149">
        <v>10</v>
      </c>
      <c r="K16" s="59">
        <v>10</v>
      </c>
      <c r="L16" s="149">
        <v>10</v>
      </c>
      <c r="M16" s="12">
        <v>8</v>
      </c>
      <c r="N16" s="11"/>
      <c r="O16" s="101">
        <v>10</v>
      </c>
      <c r="P16" s="149">
        <v>10</v>
      </c>
      <c r="Q16" s="149">
        <v>10</v>
      </c>
      <c r="R16" s="59">
        <v>10</v>
      </c>
      <c r="S16" s="149">
        <v>10</v>
      </c>
      <c r="T16" s="13">
        <v>6</v>
      </c>
      <c r="U16" s="13"/>
      <c r="V16" s="101">
        <v>10</v>
      </c>
      <c r="W16" s="149">
        <v>10</v>
      </c>
      <c r="X16" s="149">
        <v>10</v>
      </c>
      <c r="Y16" s="59">
        <v>10</v>
      </c>
      <c r="Z16" s="149">
        <v>10</v>
      </c>
      <c r="AA16" s="13">
        <v>6</v>
      </c>
      <c r="AB16" s="13"/>
      <c r="AC16" s="101">
        <v>10</v>
      </c>
      <c r="AD16" s="149">
        <v>10</v>
      </c>
      <c r="AE16" s="149">
        <v>10</v>
      </c>
      <c r="AF16" s="59">
        <v>10</v>
      </c>
      <c r="AG16" s="149">
        <v>10</v>
      </c>
      <c r="AH16" s="13">
        <v>5</v>
      </c>
      <c r="AI16" s="13"/>
      <c r="AJ16" s="59">
        <v>10</v>
      </c>
      <c r="AK16" s="149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66"/>
    </row>
    <row r="17" spans="1:52" ht="19" x14ac:dyDescent="0.25">
      <c r="A17" s="6"/>
      <c r="B17" s="38">
        <v>14</v>
      </c>
      <c r="C17" s="78" t="s">
        <v>100</v>
      </c>
      <c r="D17" s="148"/>
      <c r="E17" s="65"/>
      <c r="F17" s="31"/>
      <c r="G17" s="10"/>
      <c r="H17" s="101">
        <v>10</v>
      </c>
      <c r="I17" s="149">
        <v>10</v>
      </c>
      <c r="J17" s="149">
        <v>10</v>
      </c>
      <c r="K17" s="59">
        <v>10</v>
      </c>
      <c r="L17" s="149">
        <v>10</v>
      </c>
      <c r="M17" s="12">
        <v>8</v>
      </c>
      <c r="N17" s="11"/>
      <c r="O17" s="101">
        <v>10</v>
      </c>
      <c r="P17" s="149">
        <v>10</v>
      </c>
      <c r="Q17" s="149">
        <v>10</v>
      </c>
      <c r="R17" s="59">
        <v>10</v>
      </c>
      <c r="S17" s="149">
        <v>10</v>
      </c>
      <c r="T17" s="13">
        <v>6</v>
      </c>
      <c r="U17" s="13"/>
      <c r="V17" s="101">
        <v>10</v>
      </c>
      <c r="W17" s="149">
        <v>10</v>
      </c>
      <c r="X17" s="149">
        <v>10</v>
      </c>
      <c r="Y17" s="59">
        <v>10</v>
      </c>
      <c r="Z17" s="149">
        <v>10</v>
      </c>
      <c r="AA17" s="13">
        <v>6</v>
      </c>
      <c r="AB17" s="13"/>
      <c r="AC17" s="101">
        <v>10</v>
      </c>
      <c r="AD17" s="149">
        <v>10</v>
      </c>
      <c r="AE17" s="149">
        <v>10</v>
      </c>
      <c r="AF17" s="59">
        <v>10</v>
      </c>
      <c r="AG17" s="149">
        <v>10</v>
      </c>
      <c r="AH17" s="13">
        <v>5</v>
      </c>
      <c r="AI17" s="13"/>
      <c r="AJ17" s="59">
        <v>10</v>
      </c>
      <c r="AK17" s="149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66"/>
    </row>
    <row r="18" spans="1:52" ht="19" x14ac:dyDescent="0.25">
      <c r="A18" s="6"/>
      <c r="B18" s="38">
        <v>14</v>
      </c>
      <c r="C18" s="78" t="s">
        <v>101</v>
      </c>
      <c r="D18" s="148"/>
      <c r="E18" s="65"/>
      <c r="F18" s="31"/>
      <c r="G18" s="10"/>
      <c r="H18" s="101">
        <v>10</v>
      </c>
      <c r="I18" s="149">
        <v>10</v>
      </c>
      <c r="J18" s="149">
        <v>10</v>
      </c>
      <c r="K18" s="59">
        <v>10</v>
      </c>
      <c r="L18" s="149">
        <v>10</v>
      </c>
      <c r="M18" s="12">
        <v>8</v>
      </c>
      <c r="N18" s="11"/>
      <c r="O18" s="101">
        <v>10</v>
      </c>
      <c r="P18" s="149">
        <v>10</v>
      </c>
      <c r="Q18" s="149">
        <v>10</v>
      </c>
      <c r="R18" s="59">
        <v>10</v>
      </c>
      <c r="S18" s="149">
        <v>10</v>
      </c>
      <c r="T18" s="13">
        <v>6</v>
      </c>
      <c r="U18" s="13"/>
      <c r="V18" s="101">
        <v>10</v>
      </c>
      <c r="W18" s="149">
        <v>10</v>
      </c>
      <c r="X18" s="149">
        <v>10</v>
      </c>
      <c r="Y18" s="59">
        <v>10</v>
      </c>
      <c r="Z18" s="149">
        <v>10</v>
      </c>
      <c r="AA18" s="13">
        <v>6</v>
      </c>
      <c r="AB18" s="13"/>
      <c r="AC18" s="101">
        <v>10</v>
      </c>
      <c r="AD18" s="149">
        <v>10</v>
      </c>
      <c r="AE18" s="149">
        <v>10</v>
      </c>
      <c r="AF18" s="59">
        <v>10</v>
      </c>
      <c r="AG18" s="149">
        <v>10</v>
      </c>
      <c r="AH18" s="13">
        <v>5</v>
      </c>
      <c r="AI18" s="13"/>
      <c r="AJ18" s="59">
        <v>10</v>
      </c>
      <c r="AK18" s="149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66"/>
    </row>
    <row r="19" spans="1:52" ht="19" x14ac:dyDescent="0.25">
      <c r="A19" s="6"/>
      <c r="B19" s="38">
        <v>14</v>
      </c>
      <c r="C19" s="113" t="s">
        <v>107</v>
      </c>
      <c r="D19" s="148"/>
      <c r="E19" s="65"/>
      <c r="F19" s="31"/>
      <c r="G19" s="10"/>
      <c r="H19" s="11"/>
      <c r="I19" s="12"/>
      <c r="J19" s="12"/>
      <c r="K19" s="13"/>
      <c r="L19" s="12"/>
      <c r="M19" s="12"/>
      <c r="N19" s="11"/>
      <c r="O19" s="101">
        <v>10</v>
      </c>
      <c r="P19" s="149">
        <v>10</v>
      </c>
      <c r="Q19" s="149">
        <v>10</v>
      </c>
      <c r="R19" s="59">
        <v>10</v>
      </c>
      <c r="S19" s="149">
        <v>10</v>
      </c>
      <c r="T19" s="13">
        <v>6</v>
      </c>
      <c r="U19" s="13"/>
      <c r="V19" s="101">
        <v>10</v>
      </c>
      <c r="W19" s="149">
        <v>10</v>
      </c>
      <c r="X19" s="149">
        <v>10</v>
      </c>
      <c r="Y19" s="59">
        <v>10</v>
      </c>
      <c r="Z19" s="149">
        <v>10</v>
      </c>
      <c r="AA19" s="13">
        <v>6</v>
      </c>
      <c r="AB19" s="13"/>
      <c r="AC19" s="111">
        <v>10</v>
      </c>
      <c r="AD19" s="111">
        <v>10</v>
      </c>
      <c r="AE19" s="111">
        <v>10</v>
      </c>
      <c r="AF19" s="111">
        <v>10</v>
      </c>
      <c r="AG19" s="111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75</v>
      </c>
    </row>
    <row r="20" spans="1:52" ht="19" x14ac:dyDescent="0.25">
      <c r="A20" s="6"/>
      <c r="B20" s="38"/>
      <c r="C20" s="157" t="s">
        <v>108</v>
      </c>
      <c r="D20" s="148"/>
      <c r="E20" s="65"/>
      <c r="F20" s="31"/>
      <c r="G20" s="10"/>
      <c r="H20" s="11"/>
      <c r="I20" s="12"/>
      <c r="J20" s="12"/>
      <c r="K20" s="13"/>
      <c r="L20" s="12"/>
      <c r="M20" s="12"/>
      <c r="N20" s="11"/>
      <c r="O20" s="101">
        <v>10</v>
      </c>
      <c r="P20" s="149">
        <v>10</v>
      </c>
      <c r="Q20" s="149">
        <v>10</v>
      </c>
      <c r="R20" s="59">
        <v>10</v>
      </c>
      <c r="S20" s="149">
        <v>10</v>
      </c>
      <c r="T20" s="13"/>
      <c r="U20" s="13"/>
      <c r="V20" s="101">
        <v>10</v>
      </c>
      <c r="W20" s="149">
        <v>10</v>
      </c>
      <c r="X20" s="149">
        <v>10</v>
      </c>
      <c r="Y20" s="59">
        <v>10</v>
      </c>
      <c r="Z20" s="149">
        <v>10</v>
      </c>
      <c r="AA20" s="13"/>
      <c r="AB20" s="13"/>
      <c r="AC20" s="101">
        <v>10</v>
      </c>
      <c r="AD20" s="149">
        <v>10</v>
      </c>
      <c r="AE20" s="149">
        <v>10</v>
      </c>
      <c r="AF20" s="59"/>
      <c r="AG20" s="149"/>
      <c r="AH20" s="13"/>
      <c r="AI20" s="13"/>
      <c r="AJ20" s="59">
        <v>10</v>
      </c>
      <c r="AK20" s="149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66"/>
    </row>
    <row r="21" spans="1:52" ht="19" x14ac:dyDescent="0.25">
      <c r="A21" s="6"/>
      <c r="B21" s="38"/>
      <c r="C21" s="158" t="s">
        <v>109</v>
      </c>
      <c r="D21" s="148"/>
      <c r="E21" s="65"/>
      <c r="F21" s="21"/>
      <c r="G21" s="10"/>
      <c r="H21" s="11"/>
      <c r="I21" s="12"/>
      <c r="J21" s="12"/>
      <c r="K21" s="13"/>
      <c r="L21" s="12"/>
      <c r="M21" s="12"/>
      <c r="N21" s="11"/>
      <c r="O21" s="101">
        <v>10</v>
      </c>
      <c r="P21" s="149">
        <v>10</v>
      </c>
      <c r="Q21" s="149">
        <v>10</v>
      </c>
      <c r="R21" s="59">
        <v>10</v>
      </c>
      <c r="S21" s="149">
        <v>10</v>
      </c>
      <c r="T21" s="12">
        <v>6</v>
      </c>
      <c r="U21" s="11"/>
      <c r="V21" s="101">
        <v>10</v>
      </c>
      <c r="W21" s="149">
        <v>10</v>
      </c>
      <c r="X21" s="149">
        <v>10</v>
      </c>
      <c r="Y21" s="59">
        <v>10</v>
      </c>
      <c r="Z21" s="149">
        <v>10</v>
      </c>
      <c r="AA21" s="12"/>
      <c r="AB21" s="11"/>
      <c r="AC21" s="101">
        <v>10</v>
      </c>
      <c r="AD21" s="149">
        <v>10</v>
      </c>
      <c r="AE21" s="149">
        <v>10</v>
      </c>
      <c r="AF21" s="59"/>
      <c r="AG21" s="149"/>
      <c r="AH21" s="12"/>
      <c r="AI21" s="12"/>
      <c r="AJ21" s="149">
        <v>10</v>
      </c>
      <c r="AK21" s="149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66"/>
    </row>
    <row r="22" spans="1:52" ht="19" x14ac:dyDescent="0.25">
      <c r="A22" s="6"/>
      <c r="B22" s="38"/>
      <c r="C22" s="158" t="s">
        <v>110</v>
      </c>
      <c r="D22" s="148"/>
      <c r="E22" s="65"/>
      <c r="F22" s="31"/>
      <c r="G22" s="10"/>
      <c r="H22" s="11"/>
      <c r="I22" s="12"/>
      <c r="J22" s="12"/>
      <c r="K22" s="13"/>
      <c r="L22" s="12"/>
      <c r="M22" s="12"/>
      <c r="N22" s="11"/>
      <c r="O22" s="101">
        <v>10</v>
      </c>
      <c r="P22" s="149">
        <v>10</v>
      </c>
      <c r="Q22" s="149">
        <v>10</v>
      </c>
      <c r="R22" s="59">
        <v>10</v>
      </c>
      <c r="S22" s="149">
        <v>10</v>
      </c>
      <c r="T22" s="10"/>
      <c r="U22" s="10"/>
      <c r="V22" s="101">
        <v>10</v>
      </c>
      <c r="W22" s="149">
        <v>10</v>
      </c>
      <c r="X22" s="149">
        <v>10</v>
      </c>
      <c r="Y22" s="59">
        <v>10</v>
      </c>
      <c r="Z22" s="149">
        <v>10</v>
      </c>
      <c r="AA22" s="10"/>
      <c r="AB22" s="10"/>
      <c r="AC22" s="101">
        <v>10</v>
      </c>
      <c r="AD22" s="149">
        <v>10</v>
      </c>
      <c r="AE22" s="149">
        <v>10</v>
      </c>
      <c r="AF22" s="59"/>
      <c r="AG22" s="149"/>
      <c r="AH22" s="10"/>
      <c r="AI22" s="10"/>
      <c r="AJ22" s="173">
        <v>10</v>
      </c>
      <c r="AK22" s="149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66"/>
    </row>
    <row r="23" spans="1:52" ht="19" x14ac:dyDescent="0.25">
      <c r="A23" s="6"/>
      <c r="B23" s="38"/>
      <c r="C23" s="158" t="s">
        <v>111</v>
      </c>
      <c r="D23" s="148"/>
      <c r="E23" s="65"/>
      <c r="F23" s="31"/>
      <c r="G23" s="10"/>
      <c r="H23" s="11"/>
      <c r="I23" s="12"/>
      <c r="J23" s="12"/>
      <c r="K23" s="13"/>
      <c r="L23" s="12"/>
      <c r="M23" s="12"/>
      <c r="N23" s="11"/>
      <c r="O23" s="101">
        <v>10</v>
      </c>
      <c r="P23" s="149">
        <v>10</v>
      </c>
      <c r="Q23" s="149">
        <v>10</v>
      </c>
      <c r="R23" s="59">
        <v>10</v>
      </c>
      <c r="S23" s="149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75</v>
      </c>
    </row>
    <row r="24" spans="1:52" ht="19" x14ac:dyDescent="0.25">
      <c r="A24" s="6"/>
      <c r="B24" s="38"/>
      <c r="C24" s="158" t="s">
        <v>118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1">
        <v>10</v>
      </c>
      <c r="W24" s="149">
        <v>10</v>
      </c>
      <c r="X24" s="149">
        <v>10</v>
      </c>
      <c r="Y24" s="59">
        <v>10</v>
      </c>
      <c r="Z24" s="149">
        <v>10</v>
      </c>
      <c r="AA24" s="10"/>
      <c r="AB24" s="10"/>
      <c r="AC24" s="101">
        <v>10</v>
      </c>
      <c r="AD24" s="149">
        <v>10</v>
      </c>
      <c r="AE24" s="149">
        <v>10</v>
      </c>
      <c r="AF24" s="10"/>
      <c r="AG24" s="10"/>
      <c r="AH24" s="10"/>
      <c r="AI24" s="10"/>
      <c r="AJ24" s="173">
        <v>10</v>
      </c>
      <c r="AK24" s="149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66"/>
    </row>
    <row r="25" spans="1:52" ht="19" x14ac:dyDescent="0.25">
      <c r="A25" s="6"/>
      <c r="B25" s="38">
        <v>18</v>
      </c>
      <c r="C25" s="162" t="s">
        <v>112</v>
      </c>
      <c r="D25" s="52" t="s">
        <v>86</v>
      </c>
      <c r="E25" s="110" t="s">
        <v>82</v>
      </c>
      <c r="F25" s="96" t="s">
        <v>83</v>
      </c>
      <c r="G25" s="10">
        <v>5</v>
      </c>
      <c r="H25" s="111">
        <v>10</v>
      </c>
      <c r="I25" s="96">
        <v>10</v>
      </c>
      <c r="J25" s="96">
        <v>10</v>
      </c>
      <c r="K25" s="96">
        <v>10</v>
      </c>
      <c r="L25" s="96">
        <v>10</v>
      </c>
      <c r="M25" s="12">
        <v>10</v>
      </c>
      <c r="N25" s="11"/>
      <c r="O25" s="153">
        <v>10</v>
      </c>
      <c r="P25" s="153">
        <v>10</v>
      </c>
      <c r="Q25" s="153">
        <v>10</v>
      </c>
      <c r="R25" s="153">
        <v>10</v>
      </c>
      <c r="S25" s="153">
        <v>10</v>
      </c>
      <c r="T25" s="11">
        <v>10</v>
      </c>
      <c r="U25" s="11"/>
      <c r="V25" s="111">
        <v>7</v>
      </c>
      <c r="W25" s="153">
        <v>3</v>
      </c>
      <c r="X25" s="153">
        <v>10</v>
      </c>
      <c r="Y25" s="153">
        <v>10</v>
      </c>
      <c r="Z25" s="153">
        <v>10</v>
      </c>
      <c r="AA25" s="12">
        <v>10</v>
      </c>
      <c r="AB25" s="11"/>
      <c r="AC25" s="102">
        <v>10</v>
      </c>
      <c r="AD25" s="102">
        <v>10</v>
      </c>
      <c r="AE25" s="102">
        <v>10</v>
      </c>
      <c r="AF25" s="102">
        <v>10</v>
      </c>
      <c r="AG25" s="102">
        <v>10</v>
      </c>
      <c r="AH25" s="11">
        <v>10</v>
      </c>
      <c r="AI25" s="11"/>
      <c r="AJ25" s="11"/>
      <c r="AK25" s="11"/>
      <c r="AL25" s="16">
        <f t="shared" si="5"/>
        <v>235</v>
      </c>
      <c r="AM25" s="156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78" t="s">
        <v>41</v>
      </c>
      <c r="D26" s="52" t="s">
        <v>86</v>
      </c>
      <c r="E26" s="110" t="s">
        <v>82</v>
      </c>
      <c r="F26" s="96" t="s">
        <v>83</v>
      </c>
      <c r="G26" s="10">
        <v>5</v>
      </c>
      <c r="H26" s="111">
        <v>9</v>
      </c>
      <c r="I26" s="96">
        <v>10</v>
      </c>
      <c r="J26" s="96">
        <v>10</v>
      </c>
      <c r="K26" s="96">
        <v>10</v>
      </c>
      <c r="L26" s="96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1">
        <v>8</v>
      </c>
      <c r="W26" s="111">
        <v>9</v>
      </c>
      <c r="X26" s="111">
        <v>9</v>
      </c>
      <c r="Y26" s="111">
        <v>9</v>
      </c>
      <c r="Z26" s="111">
        <v>9</v>
      </c>
      <c r="AA26" s="10"/>
      <c r="AB26" s="10"/>
      <c r="AC26" s="111" t="s">
        <v>92</v>
      </c>
      <c r="AD26" s="111" t="s">
        <v>92</v>
      </c>
      <c r="AE26" s="111" t="s">
        <v>92</v>
      </c>
      <c r="AF26" s="111" t="s">
        <v>92</v>
      </c>
      <c r="AG26" s="111" t="s">
        <v>92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78" t="s">
        <v>73</v>
      </c>
      <c r="D27" s="52" t="s">
        <v>86</v>
      </c>
      <c r="E27" s="110" t="s">
        <v>82</v>
      </c>
      <c r="F27" s="96" t="s">
        <v>83</v>
      </c>
      <c r="G27" s="10">
        <v>5</v>
      </c>
      <c r="H27" s="111">
        <v>9</v>
      </c>
      <c r="I27" s="111">
        <v>9</v>
      </c>
      <c r="J27" s="111">
        <v>9</v>
      </c>
      <c r="K27" s="111">
        <v>9</v>
      </c>
      <c r="L27" s="111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1">
        <v>8</v>
      </c>
      <c r="W27" s="111">
        <v>9</v>
      </c>
      <c r="X27" s="111">
        <v>9</v>
      </c>
      <c r="Y27" s="111">
        <v>9</v>
      </c>
      <c r="Z27" s="111">
        <v>9</v>
      </c>
      <c r="AA27" s="12">
        <v>4</v>
      </c>
      <c r="AB27" s="10"/>
      <c r="AC27" s="145">
        <v>9</v>
      </c>
      <c r="AD27" s="145">
        <v>9</v>
      </c>
      <c r="AE27" s="145">
        <v>9</v>
      </c>
      <c r="AF27" s="145">
        <v>9</v>
      </c>
      <c r="AG27" s="145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78" t="s">
        <v>72</v>
      </c>
      <c r="D29" s="115" t="s">
        <v>98</v>
      </c>
      <c r="E29" s="110" t="s">
        <v>82</v>
      </c>
      <c r="F29" s="32"/>
      <c r="G29" s="10">
        <v>5</v>
      </c>
      <c r="H29" s="111">
        <v>9</v>
      </c>
      <c r="I29" s="111">
        <v>9</v>
      </c>
      <c r="J29" s="111">
        <v>9</v>
      </c>
      <c r="K29" s="111">
        <v>9</v>
      </c>
      <c r="L29" s="111">
        <v>9</v>
      </c>
      <c r="M29" s="11">
        <v>5</v>
      </c>
      <c r="N29" s="11"/>
      <c r="O29" s="153"/>
      <c r="P29" s="153"/>
      <c r="Q29" s="153"/>
      <c r="R29" s="153"/>
      <c r="S29" s="153"/>
      <c r="T29" s="11"/>
      <c r="U29" s="11"/>
      <c r="V29" s="111">
        <v>8</v>
      </c>
      <c r="W29" s="111">
        <v>9</v>
      </c>
      <c r="X29" s="111">
        <v>9</v>
      </c>
      <c r="Y29" s="111">
        <v>9</v>
      </c>
      <c r="Z29" s="111">
        <v>9</v>
      </c>
      <c r="AA29" s="12">
        <v>4</v>
      </c>
      <c r="AB29" s="11"/>
      <c r="AC29" s="111">
        <v>9</v>
      </c>
      <c r="AD29" s="111">
        <v>9</v>
      </c>
      <c r="AE29" s="111">
        <v>9</v>
      </c>
      <c r="AF29" s="111">
        <v>9</v>
      </c>
      <c r="AG29" s="111">
        <v>9</v>
      </c>
      <c r="AH29" s="11">
        <v>8</v>
      </c>
      <c r="AI29" s="11"/>
      <c r="AJ29" s="11"/>
      <c r="AK29" s="153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58" t="s">
        <v>84</v>
      </c>
      <c r="D30" s="115" t="s">
        <v>98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3">
        <v>10</v>
      </c>
      <c r="P30" s="153">
        <v>10</v>
      </c>
      <c r="Q30" s="153">
        <v>10</v>
      </c>
      <c r="R30" s="153">
        <v>10</v>
      </c>
      <c r="S30" s="153">
        <v>10</v>
      </c>
      <c r="T30" s="10">
        <v>10</v>
      </c>
      <c r="U30" s="10"/>
      <c r="V30" s="111">
        <v>7</v>
      </c>
      <c r="W30" s="153">
        <v>3</v>
      </c>
      <c r="X30" s="153">
        <v>10</v>
      </c>
      <c r="Y30" s="153">
        <v>10</v>
      </c>
      <c r="Z30" s="153">
        <v>10</v>
      </c>
      <c r="AA30" s="10">
        <v>10</v>
      </c>
      <c r="AB30" s="10"/>
      <c r="AC30" s="102">
        <v>10</v>
      </c>
      <c r="AD30" s="102">
        <v>10</v>
      </c>
      <c r="AE30" s="102">
        <v>10</v>
      </c>
      <c r="AF30" s="102">
        <v>10</v>
      </c>
      <c r="AG30" s="102">
        <v>10</v>
      </c>
      <c r="AH30" s="10">
        <v>10</v>
      </c>
      <c r="AI30" s="10"/>
      <c r="AJ30" s="10"/>
      <c r="AK30" s="153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58" t="s">
        <v>85</v>
      </c>
      <c r="D31" s="115" t="s">
        <v>98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3">
        <v>10</v>
      </c>
      <c r="P31" s="153">
        <v>10</v>
      </c>
      <c r="Q31" s="153">
        <v>10</v>
      </c>
      <c r="R31" s="153">
        <v>10</v>
      </c>
      <c r="S31" s="153">
        <v>10</v>
      </c>
      <c r="T31" s="10">
        <v>10</v>
      </c>
      <c r="U31" s="10"/>
      <c r="V31" s="111">
        <v>7</v>
      </c>
      <c r="W31" s="153">
        <v>3</v>
      </c>
      <c r="X31" s="153">
        <v>10</v>
      </c>
      <c r="Y31" s="153">
        <v>10</v>
      </c>
      <c r="Z31" s="153">
        <v>10</v>
      </c>
      <c r="AA31" s="10">
        <v>10</v>
      </c>
      <c r="AB31" s="10"/>
      <c r="AC31" s="102">
        <v>10</v>
      </c>
      <c r="AD31" s="102">
        <v>10</v>
      </c>
      <c r="AE31" s="102">
        <v>10</v>
      </c>
      <c r="AF31" s="102">
        <v>10</v>
      </c>
      <c r="AG31" s="102">
        <v>10</v>
      </c>
      <c r="AH31" s="10">
        <v>10</v>
      </c>
      <c r="AI31" s="10"/>
      <c r="AJ31" s="10"/>
      <c r="AK31" s="153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124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62" t="s">
        <v>113</v>
      </c>
      <c r="D33" s="53" t="s">
        <v>51</v>
      </c>
      <c r="E33" s="160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65" t="s">
        <v>75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67" t="s">
        <v>125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78" t="s">
        <v>54</v>
      </c>
      <c r="D35" s="53" t="s">
        <v>51</v>
      </c>
      <c r="E35" s="65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63" t="s">
        <v>116</v>
      </c>
      <c r="D36" s="53" t="s">
        <v>51</v>
      </c>
      <c r="E36" s="65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3" t="s">
        <v>104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49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3" t="s">
        <v>105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49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58" t="s">
        <v>123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1">
        <v>10</v>
      </c>
      <c r="AK40" s="149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66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46085</v>
      </c>
      <c r="AN47" s="112">
        <v>46091</v>
      </c>
      <c r="AO47" s="112">
        <v>46099</v>
      </c>
      <c r="AP47" s="112">
        <v>46100</v>
      </c>
      <c r="AQ47" s="112">
        <v>46101</v>
      </c>
      <c r="AR47" s="112">
        <v>46105</v>
      </c>
      <c r="AS47" s="22"/>
    </row>
    <row r="48" spans="1:46" s="5" customFormat="1" ht="19" x14ac:dyDescent="0.2">
      <c r="A48" s="24"/>
      <c r="B48" s="24" t="s">
        <v>71</v>
      </c>
      <c r="C48" s="89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65" t="s">
        <v>122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49">
        <v>5</v>
      </c>
      <c r="AG48" s="24"/>
      <c r="AH48" s="24"/>
      <c r="AI48" s="24"/>
      <c r="AJ48" s="24"/>
      <c r="AK48" s="24"/>
      <c r="AL48" s="25">
        <f>SUM(AL5:AL46)</f>
        <v>5044.5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49">
        <v>5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D5:D6">
    <cfRule type="expression" dxfId="184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182" priority="14">
      <formula>OR(G$3="Sa",G$3="So")</formula>
    </cfRule>
  </conditionalFormatting>
  <conditionalFormatting sqref="AF48">
    <cfRule type="expression" dxfId="180" priority="4">
      <formula>OR(AF$3="Sa",AF$3="So")</formula>
    </cfRule>
  </conditionalFormatting>
  <conditionalFormatting sqref="AF50">
    <cfRule type="expression" dxfId="178" priority="2">
      <formula>OR(AF$3="Sa",AF$3="So")</formula>
    </cfRule>
  </conditionalFormatting>
  <conditionalFormatting sqref="AG37:AG38">
    <cfRule type="expression" dxfId="176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zoomScale="69" zoomScaleNormal="55" workbookViewId="0">
      <pane xSplit="3" topLeftCell="Q1" activePane="topRight" state="frozen"/>
      <selection pane="topRight" activeCell="AK32" sqref="AK3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252" t="str">
        <f>TEXT(C2,"MMMM")</f>
        <v>April</v>
      </c>
      <c r="E2" s="252"/>
      <c r="F2" s="253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262" t="s">
        <v>29</v>
      </c>
      <c r="AL2" s="257" t="s">
        <v>0</v>
      </c>
      <c r="AM2" s="257"/>
      <c r="AN2" s="257"/>
      <c r="AO2" s="257"/>
      <c r="AP2" s="257"/>
      <c r="AQ2" s="257"/>
      <c r="AR2" s="257"/>
    </row>
    <row r="3" spans="1:45" ht="15.75" customHeight="1" x14ac:dyDescent="0.2">
      <c r="A3" s="6"/>
      <c r="B3" s="41"/>
      <c r="C3" s="250" t="s">
        <v>2</v>
      </c>
      <c r="D3" s="258" t="s">
        <v>3</v>
      </c>
      <c r="E3" s="258" t="s">
        <v>3</v>
      </c>
      <c r="F3" s="258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J3" si="2">TEXT(I4,"TTT")</f>
        <v>Fr</v>
      </c>
      <c r="J3" s="84" t="str">
        <f t="shared" si="2"/>
        <v>Sa</v>
      </c>
      <c r="K3" s="84" t="str">
        <f t="shared" si="2"/>
        <v>So</v>
      </c>
      <c r="L3" s="84" t="str">
        <f t="shared" si="2"/>
        <v>Mo</v>
      </c>
      <c r="M3" s="84" t="str">
        <f t="shared" si="2"/>
        <v>Di</v>
      </c>
      <c r="N3" s="84" t="str">
        <f t="shared" si="2"/>
        <v>Mi</v>
      </c>
      <c r="O3" s="84" t="str">
        <f t="shared" si="2"/>
        <v>Do</v>
      </c>
      <c r="P3" s="84" t="str">
        <f t="shared" si="2"/>
        <v>Fr</v>
      </c>
      <c r="Q3" s="84" t="str">
        <f t="shared" si="2"/>
        <v>Sa</v>
      </c>
      <c r="R3" s="84" t="str">
        <f t="shared" si="2"/>
        <v>So</v>
      </c>
      <c r="S3" s="84" t="str">
        <f t="shared" si="2"/>
        <v>Mo</v>
      </c>
      <c r="T3" s="84" t="str">
        <f t="shared" si="2"/>
        <v>Di</v>
      </c>
      <c r="U3" s="84" t="str">
        <f t="shared" si="2"/>
        <v>Mi</v>
      </c>
      <c r="V3" s="84" t="str">
        <f t="shared" si="2"/>
        <v>Do</v>
      </c>
      <c r="W3" s="84" t="str">
        <f t="shared" si="2"/>
        <v>Fr</v>
      </c>
      <c r="X3" s="84" t="str">
        <f t="shared" si="2"/>
        <v>Sa</v>
      </c>
      <c r="Y3" s="84" t="str">
        <f t="shared" si="2"/>
        <v>So</v>
      </c>
      <c r="Z3" s="84" t="str">
        <f t="shared" si="2"/>
        <v>Mo</v>
      </c>
      <c r="AA3" s="84" t="str">
        <f t="shared" si="2"/>
        <v>Di</v>
      </c>
      <c r="AB3" s="84" t="str">
        <f t="shared" si="2"/>
        <v>Mi</v>
      </c>
      <c r="AC3" s="84" t="str">
        <f t="shared" si="2"/>
        <v>Do</v>
      </c>
      <c r="AD3" s="84" t="str">
        <f t="shared" si="2"/>
        <v>Fr</v>
      </c>
      <c r="AE3" s="84" t="str">
        <f t="shared" si="2"/>
        <v>Sa</v>
      </c>
      <c r="AF3" s="84" t="str">
        <f t="shared" si="2"/>
        <v>So</v>
      </c>
      <c r="AG3" s="84" t="str">
        <f t="shared" si="2"/>
        <v>Mo</v>
      </c>
      <c r="AH3" s="84" t="str">
        <f t="shared" si="2"/>
        <v>Di</v>
      </c>
      <c r="AI3" s="84" t="str">
        <f t="shared" si="2"/>
        <v>Mi</v>
      </c>
      <c r="AJ3" s="88" t="str">
        <f t="shared" si="2"/>
        <v>Do</v>
      </c>
      <c r="AK3" s="262"/>
      <c r="AL3" s="251" t="s">
        <v>31</v>
      </c>
      <c r="AM3" s="251" t="s">
        <v>30</v>
      </c>
      <c r="AN3" s="251" t="s">
        <v>32</v>
      </c>
      <c r="AO3" s="251" t="s">
        <v>33</v>
      </c>
      <c r="AP3" s="251" t="s">
        <v>56</v>
      </c>
      <c r="AQ3" s="251" t="s">
        <v>59</v>
      </c>
      <c r="AR3" s="251" t="s">
        <v>1</v>
      </c>
    </row>
    <row r="4" spans="1:45" s="3" customFormat="1" ht="23.25" customHeight="1" x14ac:dyDescent="0.2">
      <c r="A4" s="9"/>
      <c r="B4" s="42"/>
      <c r="C4" s="250"/>
      <c r="D4" s="258"/>
      <c r="E4" s="258"/>
      <c r="F4" s="258"/>
      <c r="G4" s="85">
        <f>$C$2</f>
        <v>46113</v>
      </c>
      <c r="H4" s="85">
        <f>G4+1</f>
        <v>46114</v>
      </c>
      <c r="I4" s="85">
        <f t="shared" ref="I4:AJ4" si="3">H4+1</f>
        <v>46115</v>
      </c>
      <c r="J4" s="85">
        <f t="shared" si="3"/>
        <v>46116</v>
      </c>
      <c r="K4" s="85">
        <f t="shared" si="3"/>
        <v>46117</v>
      </c>
      <c r="L4" s="85">
        <f t="shared" si="3"/>
        <v>46118</v>
      </c>
      <c r="M4" s="85">
        <f t="shared" si="3"/>
        <v>46119</v>
      </c>
      <c r="N4" s="85">
        <f t="shared" si="3"/>
        <v>46120</v>
      </c>
      <c r="O4" s="85">
        <f t="shared" si="3"/>
        <v>46121</v>
      </c>
      <c r="P4" s="85">
        <f t="shared" si="3"/>
        <v>46122</v>
      </c>
      <c r="Q4" s="85">
        <f t="shared" si="3"/>
        <v>46123</v>
      </c>
      <c r="R4" s="85">
        <f t="shared" si="3"/>
        <v>46124</v>
      </c>
      <c r="S4" s="85">
        <f t="shared" si="3"/>
        <v>46125</v>
      </c>
      <c r="T4" s="85">
        <f t="shared" si="3"/>
        <v>46126</v>
      </c>
      <c r="U4" s="85">
        <f t="shared" si="3"/>
        <v>46127</v>
      </c>
      <c r="V4" s="85">
        <f t="shared" si="3"/>
        <v>46128</v>
      </c>
      <c r="W4" s="85">
        <f t="shared" si="3"/>
        <v>46129</v>
      </c>
      <c r="X4" s="85">
        <f t="shared" si="3"/>
        <v>46130</v>
      </c>
      <c r="Y4" s="85">
        <f t="shared" si="3"/>
        <v>46131</v>
      </c>
      <c r="Z4" s="85">
        <f t="shared" si="3"/>
        <v>46132</v>
      </c>
      <c r="AA4" s="85">
        <f t="shared" si="3"/>
        <v>46133</v>
      </c>
      <c r="AB4" s="85">
        <f t="shared" si="3"/>
        <v>46134</v>
      </c>
      <c r="AC4" s="85">
        <f t="shared" si="3"/>
        <v>46135</v>
      </c>
      <c r="AD4" s="85">
        <f t="shared" si="3"/>
        <v>46136</v>
      </c>
      <c r="AE4" s="85">
        <f t="shared" si="3"/>
        <v>46137</v>
      </c>
      <c r="AF4" s="85">
        <f t="shared" si="3"/>
        <v>46138</v>
      </c>
      <c r="AG4" s="85">
        <f t="shared" si="3"/>
        <v>46139</v>
      </c>
      <c r="AH4" s="85">
        <f t="shared" si="3"/>
        <v>46140</v>
      </c>
      <c r="AI4" s="85">
        <f t="shared" si="3"/>
        <v>46141</v>
      </c>
      <c r="AJ4" s="88">
        <f t="shared" si="3"/>
        <v>46142</v>
      </c>
      <c r="AK4" s="262"/>
      <c r="AL4" s="251"/>
      <c r="AM4" s="251" t="s">
        <v>28</v>
      </c>
      <c r="AN4" s="251"/>
      <c r="AO4" s="251"/>
      <c r="AP4" s="251"/>
      <c r="AQ4" s="251"/>
      <c r="AR4" s="251"/>
    </row>
    <row r="5" spans="1:45" ht="19" x14ac:dyDescent="0.25">
      <c r="A5" s="6"/>
      <c r="B5" s="179">
        <v>15</v>
      </c>
      <c r="C5" s="159" t="s">
        <v>4</v>
      </c>
      <c r="D5" s="51"/>
      <c r="E5" s="68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79">
        <v>15</v>
      </c>
      <c r="C6" s="78" t="s">
        <v>39</v>
      </c>
      <c r="D6" s="51"/>
      <c r="E6" s="68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4"/>
      <c r="D7" s="34"/>
      <c r="E7" s="70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79"/>
      <c r="C8" s="79" t="s">
        <v>5</v>
      </c>
      <c r="D8" s="32"/>
      <c r="E8" s="51" t="s">
        <v>127</v>
      </c>
      <c r="F8" s="31"/>
      <c r="G8" s="168">
        <v>8</v>
      </c>
      <c r="H8" s="168">
        <v>8</v>
      </c>
      <c r="I8" s="168">
        <v>6.5</v>
      </c>
      <c r="J8" s="11"/>
      <c r="K8" s="39"/>
      <c r="L8" s="11"/>
      <c r="M8" s="168">
        <v>8</v>
      </c>
      <c r="N8" s="168">
        <v>8</v>
      </c>
      <c r="O8" s="168">
        <v>8</v>
      </c>
      <c r="P8" s="168">
        <v>6.5</v>
      </c>
      <c r="Q8" s="11"/>
      <c r="R8" s="39"/>
      <c r="S8" s="168">
        <v>8</v>
      </c>
      <c r="T8" s="168">
        <v>8</v>
      </c>
      <c r="U8" s="168">
        <v>8</v>
      </c>
      <c r="V8" s="168">
        <v>8</v>
      </c>
      <c r="W8" s="168">
        <v>6.5</v>
      </c>
      <c r="X8" s="11"/>
      <c r="Y8" s="39"/>
      <c r="Z8" s="168">
        <v>8</v>
      </c>
      <c r="AA8" s="168">
        <v>8</v>
      </c>
      <c r="AB8" s="168">
        <v>8</v>
      </c>
      <c r="AC8" s="168">
        <v>8</v>
      </c>
      <c r="AD8" s="168">
        <v>6.5</v>
      </c>
      <c r="AE8" s="11"/>
      <c r="AF8" s="39"/>
      <c r="AG8" s="168">
        <v>8</v>
      </c>
      <c r="AH8" s="168">
        <v>8</v>
      </c>
      <c r="AI8" s="168">
        <v>8</v>
      </c>
      <c r="AJ8" s="168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79"/>
      <c r="C9" s="78" t="s">
        <v>117</v>
      </c>
      <c r="D9" s="32"/>
      <c r="E9" s="51" t="s">
        <v>38</v>
      </c>
      <c r="F9" s="31"/>
      <c r="G9" s="168">
        <v>3</v>
      </c>
      <c r="H9" s="168">
        <v>3.5</v>
      </c>
      <c r="I9" s="168"/>
      <c r="J9" s="11"/>
      <c r="K9" s="39"/>
      <c r="L9" s="11"/>
      <c r="M9" s="168">
        <v>3.5</v>
      </c>
      <c r="N9" s="168">
        <v>3.5</v>
      </c>
      <c r="O9" s="168">
        <v>3.5</v>
      </c>
      <c r="P9" s="168"/>
      <c r="Q9" s="11"/>
      <c r="R9" s="39"/>
      <c r="S9" s="168">
        <v>3.5</v>
      </c>
      <c r="T9" s="168">
        <v>3.5</v>
      </c>
      <c r="U9" s="168">
        <v>3.5</v>
      </c>
      <c r="V9" s="168">
        <v>3.5</v>
      </c>
      <c r="W9" s="168"/>
      <c r="X9" s="11"/>
      <c r="Y9" s="39"/>
      <c r="Z9" s="168">
        <v>3.5</v>
      </c>
      <c r="AA9" s="168">
        <v>3.5</v>
      </c>
      <c r="AB9" s="168">
        <v>3.5</v>
      </c>
      <c r="AC9" s="168">
        <v>3.5</v>
      </c>
      <c r="AD9" s="168"/>
      <c r="AE9" s="11"/>
      <c r="AF9" s="39"/>
      <c r="AG9" s="168">
        <v>3.5</v>
      </c>
      <c r="AH9" s="168">
        <v>3.5</v>
      </c>
      <c r="AI9" s="168">
        <v>3.5</v>
      </c>
      <c r="AJ9" s="168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79">
        <v>17</v>
      </c>
      <c r="C11" s="162" t="s">
        <v>140</v>
      </c>
      <c r="D11" s="32"/>
      <c r="E11" s="65" t="s">
        <v>128</v>
      </c>
      <c r="F11" s="31"/>
      <c r="G11" s="101">
        <v>10</v>
      </c>
      <c r="H11" s="149">
        <v>10</v>
      </c>
      <c r="I11" s="149">
        <v>8</v>
      </c>
      <c r="J11" s="12"/>
      <c r="K11" s="13"/>
      <c r="L11" s="12"/>
      <c r="M11" s="101">
        <v>10</v>
      </c>
      <c r="N11" s="101">
        <v>11</v>
      </c>
      <c r="O11" s="149">
        <v>10</v>
      </c>
      <c r="P11" s="149">
        <v>6</v>
      </c>
      <c r="Q11" s="12"/>
      <c r="R11" s="13"/>
      <c r="S11" s="101"/>
      <c r="T11" s="101">
        <v>10</v>
      </c>
      <c r="U11" s="101">
        <v>10</v>
      </c>
      <c r="V11" s="149">
        <v>10</v>
      </c>
      <c r="W11" s="149">
        <v>10</v>
      </c>
      <c r="X11" s="12">
        <v>5</v>
      </c>
      <c r="Y11" s="13"/>
      <c r="Z11" s="101">
        <v>10</v>
      </c>
      <c r="AA11" s="101">
        <v>10</v>
      </c>
      <c r="AB11" s="101">
        <v>10</v>
      </c>
      <c r="AC11" s="149">
        <v>10</v>
      </c>
      <c r="AD11" s="149">
        <v>10</v>
      </c>
      <c r="AE11" s="12"/>
      <c r="AF11" s="13"/>
      <c r="AG11" s="101">
        <v>10</v>
      </c>
      <c r="AH11" s="101">
        <v>10</v>
      </c>
      <c r="AI11" s="149">
        <v>10</v>
      </c>
      <c r="AJ11" s="149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79">
        <v>22</v>
      </c>
      <c r="C12" s="162" t="s">
        <v>141</v>
      </c>
      <c r="D12" s="51"/>
      <c r="E12" s="65" t="s">
        <v>128</v>
      </c>
      <c r="F12" s="31"/>
      <c r="G12" s="101">
        <v>10</v>
      </c>
      <c r="H12" s="149">
        <v>10</v>
      </c>
      <c r="I12" s="149">
        <v>8</v>
      </c>
      <c r="J12" s="12"/>
      <c r="K12" s="13"/>
      <c r="L12" s="12"/>
      <c r="M12" s="101">
        <v>10</v>
      </c>
      <c r="N12" s="101">
        <v>11</v>
      </c>
      <c r="O12" s="149">
        <v>10</v>
      </c>
      <c r="P12" s="149">
        <v>6</v>
      </c>
      <c r="Q12" s="12"/>
      <c r="R12" s="13"/>
      <c r="S12" s="101"/>
      <c r="T12" s="101">
        <v>10</v>
      </c>
      <c r="U12" s="101">
        <v>10</v>
      </c>
      <c r="V12" s="149">
        <v>10</v>
      </c>
      <c r="W12" s="149">
        <v>10</v>
      </c>
      <c r="X12" s="12">
        <v>5</v>
      </c>
      <c r="Y12" s="13"/>
      <c r="Z12" s="101">
        <v>10</v>
      </c>
      <c r="AA12" s="101">
        <v>10</v>
      </c>
      <c r="AB12" s="101">
        <v>10</v>
      </c>
      <c r="AC12" s="149">
        <v>10</v>
      </c>
      <c r="AD12" s="149">
        <v>10</v>
      </c>
      <c r="AE12" s="12"/>
      <c r="AF12" s="13"/>
      <c r="AG12" s="101">
        <v>10</v>
      </c>
      <c r="AH12" s="101">
        <v>10</v>
      </c>
      <c r="AI12" s="149">
        <v>10</v>
      </c>
      <c r="AJ12" s="149">
        <v>10</v>
      </c>
      <c r="AK12" s="16">
        <f t="shared" si="4"/>
        <v>200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106</v>
      </c>
    </row>
    <row r="13" spans="1:45" ht="19" x14ac:dyDescent="0.25">
      <c r="A13" s="6"/>
      <c r="B13" s="179">
        <v>14</v>
      </c>
      <c r="C13" s="78" t="s">
        <v>9</v>
      </c>
      <c r="D13" s="32"/>
      <c r="E13" s="65" t="s">
        <v>128</v>
      </c>
      <c r="F13" s="31"/>
      <c r="G13" s="101">
        <v>10</v>
      </c>
      <c r="H13" s="149">
        <v>5</v>
      </c>
      <c r="I13" s="149"/>
      <c r="J13" s="12"/>
      <c r="K13" s="13"/>
      <c r="L13" s="12"/>
      <c r="M13" s="101">
        <v>10</v>
      </c>
      <c r="N13" s="101">
        <v>11</v>
      </c>
      <c r="O13" s="149">
        <v>10</v>
      </c>
      <c r="P13" s="149">
        <v>6</v>
      </c>
      <c r="Q13" s="12"/>
      <c r="R13" s="13"/>
      <c r="S13" s="101">
        <v>10</v>
      </c>
      <c r="T13" s="101">
        <v>10</v>
      </c>
      <c r="U13" s="101">
        <v>10</v>
      </c>
      <c r="V13" s="149">
        <v>10</v>
      </c>
      <c r="W13" s="149">
        <v>10</v>
      </c>
      <c r="X13" s="12">
        <v>5</v>
      </c>
      <c r="Y13" s="13"/>
      <c r="Z13" s="101">
        <v>10</v>
      </c>
      <c r="AA13" s="101">
        <v>10</v>
      </c>
      <c r="AB13" s="101">
        <v>10</v>
      </c>
      <c r="AC13" s="149">
        <v>10</v>
      </c>
      <c r="AD13" s="149">
        <v>10</v>
      </c>
      <c r="AE13" s="12">
        <v>5</v>
      </c>
      <c r="AF13" s="13"/>
      <c r="AG13" s="101">
        <v>10</v>
      </c>
      <c r="AH13" s="101">
        <v>10</v>
      </c>
      <c r="AI13" s="149">
        <v>10</v>
      </c>
      <c r="AJ13" s="149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79">
        <v>14</v>
      </c>
      <c r="C14" s="81" t="s">
        <v>40</v>
      </c>
      <c r="D14" s="32"/>
      <c r="E14" s="65" t="s">
        <v>128</v>
      </c>
      <c r="F14" s="31"/>
      <c r="G14" s="101">
        <v>10</v>
      </c>
      <c r="H14" s="149">
        <v>10</v>
      </c>
      <c r="I14" s="149">
        <v>8</v>
      </c>
      <c r="J14" s="12"/>
      <c r="K14" s="13"/>
      <c r="L14" s="12"/>
      <c r="M14" s="101">
        <v>10</v>
      </c>
      <c r="N14" s="101">
        <v>11</v>
      </c>
      <c r="O14" s="149">
        <v>10</v>
      </c>
      <c r="P14" s="149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79">
        <v>14</v>
      </c>
      <c r="C15" s="78" t="s">
        <v>35</v>
      </c>
      <c r="D15" s="32"/>
      <c r="E15" s="65" t="s">
        <v>128</v>
      </c>
      <c r="F15" s="31"/>
      <c r="G15" s="101">
        <v>10</v>
      </c>
      <c r="H15" s="149">
        <v>10</v>
      </c>
      <c r="I15" s="149">
        <v>8</v>
      </c>
      <c r="J15" s="12"/>
      <c r="K15" s="13"/>
      <c r="L15" s="12"/>
      <c r="M15" s="101">
        <v>10</v>
      </c>
      <c r="N15" s="101">
        <v>11</v>
      </c>
      <c r="O15" s="149">
        <v>10</v>
      </c>
      <c r="P15" s="149">
        <v>6</v>
      </c>
      <c r="Q15" s="12"/>
      <c r="R15" s="13"/>
      <c r="S15" s="101"/>
      <c r="T15" s="101"/>
      <c r="U15" s="101">
        <v>10</v>
      </c>
      <c r="V15" s="149">
        <v>10</v>
      </c>
      <c r="W15" s="149">
        <v>10</v>
      </c>
      <c r="X15" s="12">
        <v>5</v>
      </c>
      <c r="Y15" s="13"/>
      <c r="Z15" s="101">
        <v>10</v>
      </c>
      <c r="AA15" s="101">
        <v>10</v>
      </c>
      <c r="AB15" s="101">
        <v>10</v>
      </c>
      <c r="AC15" s="149">
        <v>10</v>
      </c>
      <c r="AD15" s="149">
        <v>10</v>
      </c>
      <c r="AE15" s="12">
        <v>5</v>
      </c>
      <c r="AF15" s="13"/>
      <c r="AG15" s="101">
        <v>10</v>
      </c>
      <c r="AH15" s="101">
        <v>10</v>
      </c>
      <c r="AI15" s="149">
        <v>10</v>
      </c>
      <c r="AJ15" s="149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72" t="s">
        <v>108</v>
      </c>
      <c r="D16" s="32" t="s">
        <v>58</v>
      </c>
      <c r="E16" s="65" t="s">
        <v>128</v>
      </c>
      <c r="F16" s="31"/>
      <c r="G16" s="101">
        <v>10</v>
      </c>
      <c r="H16" s="149">
        <v>5</v>
      </c>
      <c r="I16" s="149"/>
      <c r="J16" s="11"/>
      <c r="K16" s="13"/>
      <c r="L16" s="12"/>
      <c r="M16" s="101">
        <v>10</v>
      </c>
      <c r="N16" s="101">
        <v>10</v>
      </c>
      <c r="O16" s="149">
        <v>11</v>
      </c>
      <c r="P16" s="149">
        <v>6</v>
      </c>
      <c r="Q16" s="11"/>
      <c r="R16" s="13"/>
      <c r="S16" s="101">
        <v>10</v>
      </c>
      <c r="T16" s="101"/>
      <c r="U16" s="101">
        <v>10</v>
      </c>
      <c r="V16" s="149">
        <v>10</v>
      </c>
      <c r="W16" s="149">
        <v>10</v>
      </c>
      <c r="X16" s="11"/>
      <c r="Y16" s="13"/>
      <c r="Z16" s="101">
        <v>10</v>
      </c>
      <c r="AA16" s="101">
        <v>10</v>
      </c>
      <c r="AB16" s="101">
        <v>10</v>
      </c>
      <c r="AC16" s="149">
        <v>10</v>
      </c>
      <c r="AD16" s="149">
        <v>10</v>
      </c>
      <c r="AE16" s="11">
        <v>5</v>
      </c>
      <c r="AF16" s="13"/>
      <c r="AG16" s="101">
        <v>10</v>
      </c>
      <c r="AH16" s="101">
        <v>10</v>
      </c>
      <c r="AI16" s="149">
        <v>10</v>
      </c>
      <c r="AJ16" s="149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1" t="s">
        <v>109</v>
      </c>
      <c r="D17" s="32" t="s">
        <v>58</v>
      </c>
      <c r="E17" s="65" t="s">
        <v>128</v>
      </c>
      <c r="F17" s="31"/>
      <c r="G17" s="101">
        <v>10</v>
      </c>
      <c r="H17" s="149">
        <v>5</v>
      </c>
      <c r="I17" s="149"/>
      <c r="J17" s="11"/>
      <c r="K17" s="13"/>
      <c r="L17" s="12"/>
      <c r="M17" s="101">
        <v>10</v>
      </c>
      <c r="N17" s="101">
        <v>10</v>
      </c>
      <c r="O17" s="149">
        <v>11</v>
      </c>
      <c r="P17" s="149">
        <v>6</v>
      </c>
      <c r="Q17" s="11"/>
      <c r="R17" s="13"/>
      <c r="S17" s="101">
        <v>10</v>
      </c>
      <c r="T17" s="101">
        <v>10</v>
      </c>
      <c r="U17" s="101">
        <v>10</v>
      </c>
      <c r="V17" s="149">
        <v>10</v>
      </c>
      <c r="W17" s="149">
        <v>10</v>
      </c>
      <c r="X17" s="12">
        <v>5</v>
      </c>
      <c r="Y17" s="13"/>
      <c r="Z17" s="101">
        <v>10</v>
      </c>
      <c r="AA17" s="101">
        <v>10</v>
      </c>
      <c r="AB17" s="101">
        <v>10</v>
      </c>
      <c r="AC17" s="149">
        <v>10</v>
      </c>
      <c r="AD17" s="149">
        <v>10</v>
      </c>
      <c r="AE17" s="11">
        <v>5</v>
      </c>
      <c r="AF17" s="13"/>
      <c r="AG17" s="101">
        <v>10</v>
      </c>
      <c r="AH17" s="101">
        <v>10</v>
      </c>
      <c r="AI17" s="149">
        <v>10</v>
      </c>
      <c r="AJ17" s="149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1" t="s">
        <v>142</v>
      </c>
      <c r="D18" s="32" t="s">
        <v>75</v>
      </c>
      <c r="E18" s="65" t="s">
        <v>128</v>
      </c>
      <c r="F18" s="31"/>
      <c r="G18" s="101">
        <v>10</v>
      </c>
      <c r="H18" s="149"/>
      <c r="I18" s="149"/>
      <c r="J18" s="12"/>
      <c r="K18" s="13"/>
      <c r="L18" s="12"/>
      <c r="M18" s="101">
        <v>10</v>
      </c>
      <c r="N18" s="101">
        <v>10</v>
      </c>
      <c r="O18" s="149">
        <v>11</v>
      </c>
      <c r="P18" s="149">
        <v>6</v>
      </c>
      <c r="Q18" s="12"/>
      <c r="R18" s="13"/>
      <c r="S18" s="101">
        <v>10</v>
      </c>
      <c r="T18" s="101"/>
      <c r="U18" s="101"/>
      <c r="V18" s="149">
        <v>10</v>
      </c>
      <c r="W18" s="149">
        <v>10</v>
      </c>
      <c r="X18" s="11">
        <v>5</v>
      </c>
      <c r="Y18" s="13"/>
      <c r="Z18" s="101">
        <v>10</v>
      </c>
      <c r="AA18" s="101">
        <v>10</v>
      </c>
      <c r="AB18" s="101">
        <v>10</v>
      </c>
      <c r="AC18" s="149">
        <v>10</v>
      </c>
      <c r="AD18" s="149">
        <v>10</v>
      </c>
      <c r="AE18" s="11">
        <v>5</v>
      </c>
      <c r="AF18" s="13"/>
      <c r="AG18" s="101">
        <v>10</v>
      </c>
      <c r="AH18" s="101">
        <v>10</v>
      </c>
      <c r="AI18" s="149">
        <v>10</v>
      </c>
      <c r="AJ18" s="149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71" t="s">
        <v>136</v>
      </c>
      <c r="D19" s="32" t="s">
        <v>58</v>
      </c>
      <c r="E19" s="65" t="s">
        <v>128</v>
      </c>
      <c r="F19" s="31"/>
      <c r="G19" s="101">
        <v>10</v>
      </c>
      <c r="H19" s="149"/>
      <c r="I19" s="149"/>
      <c r="J19" s="12"/>
      <c r="K19" s="13"/>
      <c r="L19" s="12"/>
      <c r="M19" s="12"/>
      <c r="N19" s="11"/>
      <c r="O19" s="11"/>
      <c r="P19" s="12" t="s">
        <v>124</v>
      </c>
      <c r="Q19" s="11"/>
      <c r="R19" s="13"/>
      <c r="S19" s="101"/>
      <c r="T19" s="101"/>
      <c r="U19" s="101"/>
      <c r="V19" s="149">
        <v>10</v>
      </c>
      <c r="W19" s="149">
        <v>10</v>
      </c>
      <c r="X19" s="11">
        <v>5</v>
      </c>
      <c r="Y19" s="13"/>
      <c r="Z19" s="101">
        <v>10</v>
      </c>
      <c r="AA19" s="101">
        <v>10</v>
      </c>
      <c r="AB19" s="101">
        <v>10</v>
      </c>
      <c r="AC19" s="149">
        <v>10</v>
      </c>
      <c r="AD19" s="149">
        <v>10</v>
      </c>
      <c r="AE19" s="11">
        <v>5</v>
      </c>
      <c r="AF19" s="13"/>
      <c r="AG19" s="11"/>
      <c r="AH19" s="12"/>
      <c r="AI19" s="12"/>
      <c r="AJ19" s="12"/>
      <c r="AK19" s="16">
        <f t="shared" si="4"/>
        <v>90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71" t="s">
        <v>123</v>
      </c>
      <c r="D20" s="32" t="s">
        <v>75</v>
      </c>
      <c r="E20" s="65" t="s">
        <v>128</v>
      </c>
      <c r="F20" s="31"/>
      <c r="G20" s="101">
        <v>10</v>
      </c>
      <c r="H20" s="149">
        <v>5</v>
      </c>
      <c r="I20" s="149"/>
      <c r="J20" s="12"/>
      <c r="K20" s="13"/>
      <c r="L20" s="12"/>
      <c r="M20" s="12"/>
      <c r="N20" s="11"/>
      <c r="O20" s="11"/>
      <c r="P20" s="12"/>
      <c r="Q20" s="11"/>
      <c r="R20" s="13"/>
      <c r="S20" s="101"/>
      <c r="T20" s="101"/>
      <c r="U20" s="101"/>
      <c r="V20" s="149"/>
      <c r="W20" s="149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72" t="s">
        <v>133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71" t="s">
        <v>132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79">
        <v>14</v>
      </c>
      <c r="C23" s="78" t="s">
        <v>72</v>
      </c>
      <c r="D23" s="32"/>
      <c r="E23" s="170" t="s">
        <v>82</v>
      </c>
      <c r="F23" s="31"/>
      <c r="G23" s="111">
        <v>0</v>
      </c>
      <c r="H23" s="111">
        <v>0</v>
      </c>
      <c r="I23" s="111">
        <v>0</v>
      </c>
      <c r="J23" s="12"/>
      <c r="K23" s="13"/>
      <c r="L23" s="12"/>
      <c r="M23" s="111">
        <v>10</v>
      </c>
      <c r="N23" s="111">
        <v>10</v>
      </c>
      <c r="O23" s="111">
        <v>10</v>
      </c>
      <c r="P23" s="111">
        <v>10</v>
      </c>
      <c r="Q23" s="11">
        <v>10</v>
      </c>
      <c r="R23" s="10"/>
      <c r="S23" s="111">
        <v>10</v>
      </c>
      <c r="T23" s="111">
        <v>10</v>
      </c>
      <c r="U23" s="111">
        <v>10</v>
      </c>
      <c r="V23" s="111">
        <v>10</v>
      </c>
      <c r="W23" s="111">
        <v>10</v>
      </c>
      <c r="X23" s="11">
        <v>10</v>
      </c>
      <c r="Y23" s="10"/>
      <c r="Z23" s="111">
        <v>10</v>
      </c>
      <c r="AA23" s="111">
        <v>10</v>
      </c>
      <c r="AB23" s="111">
        <v>10</v>
      </c>
      <c r="AC23" s="111">
        <v>10</v>
      </c>
      <c r="AD23" s="111">
        <v>10</v>
      </c>
      <c r="AE23" s="11">
        <v>9</v>
      </c>
      <c r="AF23" s="10"/>
      <c r="AG23" s="111">
        <v>10</v>
      </c>
      <c r="AH23" s="111">
        <v>10</v>
      </c>
      <c r="AI23" s="111"/>
      <c r="AJ23" s="111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79">
        <v>13</v>
      </c>
      <c r="C24" s="78" t="s">
        <v>126</v>
      </c>
      <c r="D24" s="32"/>
      <c r="E24" s="170" t="s">
        <v>82</v>
      </c>
      <c r="F24" s="31"/>
      <c r="G24" s="111">
        <v>0</v>
      </c>
      <c r="H24" s="111">
        <v>0</v>
      </c>
      <c r="I24" s="111">
        <v>0</v>
      </c>
      <c r="J24" s="12"/>
      <c r="K24" s="13"/>
      <c r="L24" s="12"/>
      <c r="M24" s="111">
        <v>10</v>
      </c>
      <c r="N24" s="111">
        <v>10</v>
      </c>
      <c r="O24" s="111">
        <v>10</v>
      </c>
      <c r="P24" s="111">
        <v>10</v>
      </c>
      <c r="Q24" s="12">
        <v>10</v>
      </c>
      <c r="R24" s="10"/>
      <c r="S24" s="111">
        <v>10</v>
      </c>
      <c r="T24" s="111">
        <v>10</v>
      </c>
      <c r="U24" s="111">
        <v>10</v>
      </c>
      <c r="V24" s="111">
        <v>10</v>
      </c>
      <c r="W24" s="111">
        <v>10</v>
      </c>
      <c r="X24" s="11">
        <v>10</v>
      </c>
      <c r="Y24" s="10"/>
      <c r="Z24" s="111">
        <v>10</v>
      </c>
      <c r="AA24" s="111">
        <v>10</v>
      </c>
      <c r="AB24" s="111">
        <v>10</v>
      </c>
      <c r="AC24" s="111">
        <v>10</v>
      </c>
      <c r="AD24" s="111">
        <v>10</v>
      </c>
      <c r="AE24" s="12">
        <v>9</v>
      </c>
      <c r="AF24" s="10"/>
      <c r="AG24" s="111">
        <v>10</v>
      </c>
      <c r="AH24" s="111">
        <v>10</v>
      </c>
      <c r="AI24" s="111"/>
      <c r="AJ24" s="111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79">
        <v>14</v>
      </c>
      <c r="C25" s="78" t="s">
        <v>73</v>
      </c>
      <c r="D25" s="21"/>
      <c r="E25" s="170" t="s">
        <v>82</v>
      </c>
      <c r="F25" s="32"/>
      <c r="G25" s="111">
        <v>0</v>
      </c>
      <c r="H25" s="111">
        <v>0</v>
      </c>
      <c r="I25" s="111">
        <v>0</v>
      </c>
      <c r="J25" s="12"/>
      <c r="K25" s="13"/>
      <c r="L25" s="12"/>
      <c r="M25" s="111">
        <v>10</v>
      </c>
      <c r="N25" s="111">
        <v>10</v>
      </c>
      <c r="O25" s="111">
        <v>10</v>
      </c>
      <c r="P25" s="111">
        <v>10</v>
      </c>
      <c r="Q25" s="11">
        <v>10</v>
      </c>
      <c r="R25" s="10"/>
      <c r="S25" s="111">
        <v>10</v>
      </c>
      <c r="T25" s="111">
        <v>10</v>
      </c>
      <c r="U25" s="111">
        <v>10</v>
      </c>
      <c r="V25" s="111">
        <v>10</v>
      </c>
      <c r="W25" s="111">
        <v>10</v>
      </c>
      <c r="X25" s="12">
        <v>10</v>
      </c>
      <c r="Y25" s="13"/>
      <c r="Z25" s="111">
        <v>10</v>
      </c>
      <c r="AA25" s="111">
        <v>10</v>
      </c>
      <c r="AB25" s="111">
        <v>10</v>
      </c>
      <c r="AC25" s="111">
        <v>10</v>
      </c>
      <c r="AD25" s="111">
        <v>10</v>
      </c>
      <c r="AE25" s="11">
        <v>9</v>
      </c>
      <c r="AF25" s="10"/>
      <c r="AG25" s="111">
        <v>10</v>
      </c>
      <c r="AH25" s="111">
        <v>10</v>
      </c>
      <c r="AI25" s="111"/>
      <c r="AJ25" s="111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79">
        <v>14</v>
      </c>
      <c r="C26" s="78" t="s">
        <v>41</v>
      </c>
      <c r="D26" s="51"/>
      <c r="E26" s="170" t="s">
        <v>82</v>
      </c>
      <c r="F26" s="32"/>
      <c r="G26" s="111" t="s">
        <v>92</v>
      </c>
      <c r="H26" s="111" t="s">
        <v>92</v>
      </c>
      <c r="I26" s="111" t="s">
        <v>92</v>
      </c>
      <c r="J26" s="12"/>
      <c r="K26" s="13"/>
      <c r="L26" s="12"/>
      <c r="M26" s="111" t="s">
        <v>92</v>
      </c>
      <c r="N26" s="111" t="s">
        <v>92</v>
      </c>
      <c r="O26" s="111" t="s">
        <v>92</v>
      </c>
      <c r="P26" s="111" t="s">
        <v>92</v>
      </c>
      <c r="Q26" s="11"/>
      <c r="R26" s="10"/>
      <c r="S26" s="111" t="s">
        <v>92</v>
      </c>
      <c r="T26" s="111" t="s">
        <v>92</v>
      </c>
      <c r="U26" s="111" t="s">
        <v>92</v>
      </c>
      <c r="V26" s="111" t="s">
        <v>92</v>
      </c>
      <c r="W26" s="111" t="s">
        <v>92</v>
      </c>
      <c r="X26" s="11"/>
      <c r="Y26" s="10"/>
      <c r="Z26" s="111" t="s">
        <v>92</v>
      </c>
      <c r="AA26" s="111" t="s">
        <v>92</v>
      </c>
      <c r="AB26" s="111" t="s">
        <v>92</v>
      </c>
      <c r="AC26" s="111" t="s">
        <v>92</v>
      </c>
      <c r="AD26" s="111" t="s">
        <v>92</v>
      </c>
      <c r="AE26" s="11"/>
      <c r="AF26" s="10"/>
      <c r="AG26" s="111" t="s">
        <v>92</v>
      </c>
      <c r="AH26" s="111" t="s">
        <v>92</v>
      </c>
      <c r="AI26" s="111" t="s">
        <v>92</v>
      </c>
      <c r="AJ26" s="111" t="s">
        <v>92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79">
        <v>18</v>
      </c>
      <c r="C28" s="162" t="s">
        <v>112</v>
      </c>
      <c r="D28" s="32"/>
      <c r="E28" s="52" t="s">
        <v>129</v>
      </c>
      <c r="F28" s="169" t="s">
        <v>138</v>
      </c>
      <c r="G28" s="102">
        <v>0</v>
      </c>
      <c r="H28" s="102">
        <v>0</v>
      </c>
      <c r="I28" s="102">
        <v>0</v>
      </c>
      <c r="J28" s="11"/>
      <c r="K28" s="10"/>
      <c r="L28" s="11"/>
      <c r="M28" s="102">
        <v>10</v>
      </c>
      <c r="N28" s="102">
        <v>10</v>
      </c>
      <c r="O28" s="102">
        <v>10</v>
      </c>
      <c r="P28" s="102">
        <v>10</v>
      </c>
      <c r="Q28" s="12">
        <v>10</v>
      </c>
      <c r="R28" s="13"/>
      <c r="S28" s="102">
        <v>10</v>
      </c>
      <c r="T28" s="102">
        <v>10</v>
      </c>
      <c r="U28" s="102">
        <v>10</v>
      </c>
      <c r="V28" s="102">
        <v>10</v>
      </c>
      <c r="W28" s="102">
        <v>10</v>
      </c>
      <c r="X28" s="11">
        <v>10</v>
      </c>
      <c r="Y28" s="10">
        <v>6</v>
      </c>
      <c r="Z28" s="153">
        <v>10</v>
      </c>
      <c r="AA28" s="153">
        <v>10</v>
      </c>
      <c r="AB28" s="153">
        <v>10</v>
      </c>
      <c r="AC28" s="153">
        <v>10</v>
      </c>
      <c r="AD28" s="153">
        <v>10</v>
      </c>
      <c r="AE28" s="12">
        <v>10</v>
      </c>
      <c r="AF28" s="10"/>
      <c r="AG28" s="153">
        <v>10</v>
      </c>
      <c r="AH28" s="153">
        <v>10</v>
      </c>
      <c r="AI28" s="153">
        <v>10</v>
      </c>
      <c r="AJ28" s="153">
        <v>10</v>
      </c>
      <c r="AK28" s="16">
        <f t="shared" si="4"/>
        <v>216</v>
      </c>
      <c r="AL28" s="156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58" t="s">
        <v>84</v>
      </c>
      <c r="D29" s="21"/>
      <c r="E29" s="52" t="s">
        <v>129</v>
      </c>
      <c r="F29" s="169" t="s">
        <v>138</v>
      </c>
      <c r="G29" s="102">
        <v>0</v>
      </c>
      <c r="H29" s="102">
        <v>0</v>
      </c>
      <c r="I29" s="102">
        <v>0</v>
      </c>
      <c r="J29" s="11"/>
      <c r="K29" s="10"/>
      <c r="L29" s="11"/>
      <c r="M29" s="102">
        <v>10</v>
      </c>
      <c r="N29" s="102">
        <v>10</v>
      </c>
      <c r="O29" s="102">
        <v>10</v>
      </c>
      <c r="P29" s="102">
        <v>10</v>
      </c>
      <c r="Q29" s="11">
        <v>10</v>
      </c>
      <c r="R29" s="10"/>
      <c r="S29" s="102">
        <v>10</v>
      </c>
      <c r="T29" s="102">
        <v>10</v>
      </c>
      <c r="U29" s="102">
        <v>10</v>
      </c>
      <c r="V29" s="102">
        <v>10</v>
      </c>
      <c r="W29" s="102">
        <v>10</v>
      </c>
      <c r="X29" s="12"/>
      <c r="Y29" s="13"/>
      <c r="Z29" s="153">
        <v>10</v>
      </c>
      <c r="AA29" s="153">
        <v>10</v>
      </c>
      <c r="AB29" s="153">
        <v>10</v>
      </c>
      <c r="AC29" s="153">
        <v>10</v>
      </c>
      <c r="AD29" s="153">
        <v>10</v>
      </c>
      <c r="AE29" s="11"/>
      <c r="AF29" s="10"/>
      <c r="AG29" s="153">
        <v>10</v>
      </c>
      <c r="AH29" s="153">
        <v>10</v>
      </c>
      <c r="AI29" s="153">
        <v>10</v>
      </c>
      <c r="AJ29" s="153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58" t="s">
        <v>85</v>
      </c>
      <c r="D30" s="51"/>
      <c r="E30" s="52" t="s">
        <v>129</v>
      </c>
      <c r="F30" s="169" t="s">
        <v>138</v>
      </c>
      <c r="G30" s="102">
        <v>0</v>
      </c>
      <c r="H30" s="102">
        <v>0</v>
      </c>
      <c r="I30" s="102">
        <v>0</v>
      </c>
      <c r="J30" s="11"/>
      <c r="K30" s="10"/>
      <c r="L30" s="11"/>
      <c r="M30" s="102">
        <v>10</v>
      </c>
      <c r="N30" s="102">
        <v>10</v>
      </c>
      <c r="O30" s="102">
        <v>10</v>
      </c>
      <c r="P30" s="102">
        <v>10</v>
      </c>
      <c r="Q30" s="11">
        <v>10</v>
      </c>
      <c r="R30" s="10"/>
      <c r="S30" s="102">
        <v>10</v>
      </c>
      <c r="T30" s="102">
        <v>10</v>
      </c>
      <c r="U30" s="102">
        <v>10</v>
      </c>
      <c r="V30" s="102">
        <v>10</v>
      </c>
      <c r="W30" s="102">
        <v>10</v>
      </c>
      <c r="X30" s="11">
        <v>10</v>
      </c>
      <c r="Y30" s="10">
        <v>6</v>
      </c>
      <c r="Z30" s="153">
        <v>10</v>
      </c>
      <c r="AA30" s="153">
        <v>10</v>
      </c>
      <c r="AB30" s="153">
        <v>10</v>
      </c>
      <c r="AC30" s="153">
        <v>10</v>
      </c>
      <c r="AD30" s="153">
        <v>10</v>
      </c>
      <c r="AE30" s="11"/>
      <c r="AF30" s="10"/>
      <c r="AG30" s="153">
        <v>10</v>
      </c>
      <c r="AH30" s="153">
        <v>10</v>
      </c>
      <c r="AI30" s="153">
        <v>10</v>
      </c>
      <c r="AJ30" s="153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79">
        <v>19</v>
      </c>
      <c r="C32" s="167" t="s">
        <v>125</v>
      </c>
      <c r="D32" s="32"/>
      <c r="E32" s="51" t="s">
        <v>130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79">
        <v>17</v>
      </c>
      <c r="C33" s="163" t="s">
        <v>116</v>
      </c>
      <c r="D33" s="21"/>
      <c r="E33" s="51" t="s">
        <v>130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106</v>
      </c>
    </row>
    <row r="34" spans="1:45" ht="19" x14ac:dyDescent="0.25">
      <c r="A34" s="6"/>
      <c r="B34" s="179">
        <v>15</v>
      </c>
      <c r="C34" s="113" t="s">
        <v>107</v>
      </c>
      <c r="D34" s="21"/>
      <c r="E34" s="51" t="s">
        <v>130</v>
      </c>
      <c r="F34" s="32"/>
      <c r="G34" s="10"/>
      <c r="H34" s="149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92</v>
      </c>
      <c r="V34" s="53">
        <v>10</v>
      </c>
      <c r="W34" s="101"/>
      <c r="X34" s="11"/>
      <c r="Y34" s="10"/>
      <c r="Z34" s="101">
        <v>10</v>
      </c>
      <c r="AA34" s="101">
        <v>10</v>
      </c>
      <c r="AB34" s="101">
        <v>10</v>
      </c>
      <c r="AC34" s="101">
        <v>10</v>
      </c>
      <c r="AD34" s="101">
        <v>10</v>
      </c>
      <c r="AE34" s="11">
        <v>5</v>
      </c>
      <c r="AF34" s="10"/>
      <c r="AG34" s="101">
        <v>10</v>
      </c>
      <c r="AH34" s="101">
        <v>10</v>
      </c>
      <c r="AI34" s="101">
        <v>10</v>
      </c>
      <c r="AJ34" s="101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79"/>
      <c r="C35" s="78" t="s">
        <v>54</v>
      </c>
      <c r="D35" s="21"/>
      <c r="E35" s="51" t="s">
        <v>130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79">
        <v>13</v>
      </c>
      <c r="C36" s="113" t="s">
        <v>104</v>
      </c>
      <c r="D36" s="21"/>
      <c r="E36" s="51" t="s">
        <v>130</v>
      </c>
      <c r="F36" s="32"/>
      <c r="G36" s="174">
        <v>8</v>
      </c>
      <c r="H36" s="174">
        <v>8</v>
      </c>
      <c r="I36" s="174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79">
        <v>13</v>
      </c>
      <c r="C37" s="113" t="s">
        <v>105</v>
      </c>
      <c r="D37" s="21"/>
      <c r="E37" s="51" t="s">
        <v>130</v>
      </c>
      <c r="F37" s="32"/>
      <c r="G37" s="174">
        <v>8</v>
      </c>
      <c r="H37" s="174">
        <v>8</v>
      </c>
      <c r="I37" s="174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1">
        <v>10</v>
      </c>
      <c r="V37" s="101">
        <v>10</v>
      </c>
      <c r="W37" s="101">
        <v>10</v>
      </c>
      <c r="X37" s="11">
        <v>5</v>
      </c>
      <c r="Y37" s="10"/>
      <c r="Z37" s="101">
        <v>10</v>
      </c>
      <c r="AA37" s="101">
        <v>10</v>
      </c>
      <c r="AB37" s="101">
        <v>10</v>
      </c>
      <c r="AC37" s="101">
        <v>10</v>
      </c>
      <c r="AD37" s="101">
        <v>10</v>
      </c>
      <c r="AE37" s="11">
        <v>5</v>
      </c>
      <c r="AF37" s="10"/>
      <c r="AG37" s="101">
        <v>10</v>
      </c>
      <c r="AH37" s="101">
        <v>10</v>
      </c>
      <c r="AI37" s="101">
        <v>10</v>
      </c>
      <c r="AJ37" s="101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79">
        <v>15</v>
      </c>
      <c r="C38" s="113" t="s">
        <v>134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79">
        <v>14</v>
      </c>
      <c r="C39" s="113" t="s">
        <v>135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71" t="s">
        <v>136</v>
      </c>
      <c r="D41" s="21"/>
      <c r="E41" s="65" t="s">
        <v>128</v>
      </c>
      <c r="F41" s="21"/>
      <c r="G41" s="10"/>
      <c r="H41" s="11"/>
      <c r="I41" s="12"/>
      <c r="J41" s="12"/>
      <c r="K41" s="13"/>
      <c r="L41" s="12"/>
      <c r="M41" s="101">
        <v>10</v>
      </c>
      <c r="N41" s="101">
        <v>10</v>
      </c>
      <c r="O41" s="149">
        <v>11</v>
      </c>
      <c r="P41" s="149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71" t="s">
        <v>137</v>
      </c>
      <c r="D42" s="21"/>
      <c r="E42" s="65" t="s">
        <v>128</v>
      </c>
      <c r="F42" s="21"/>
      <c r="G42" s="10"/>
      <c r="H42" s="11"/>
      <c r="I42" s="12"/>
      <c r="J42" s="12"/>
      <c r="K42" s="13"/>
      <c r="L42" s="12"/>
      <c r="M42" s="101">
        <v>10</v>
      </c>
      <c r="N42" s="101">
        <v>10</v>
      </c>
      <c r="O42" s="149">
        <v>11</v>
      </c>
      <c r="P42" s="149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1">
        <v>10</v>
      </c>
      <c r="AH42" s="101">
        <v>10</v>
      </c>
      <c r="AI42" s="149">
        <v>10</v>
      </c>
      <c r="AJ42" s="149">
        <v>5</v>
      </c>
      <c r="AK42" s="16">
        <f t="shared" si="4"/>
        <v>72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79">
        <v>13</v>
      </c>
      <c r="C43" s="113" t="s">
        <v>139</v>
      </c>
      <c r="D43" s="21"/>
      <c r="E43" s="65" t="s">
        <v>128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1">
        <v>10</v>
      </c>
      <c r="AB43" s="101">
        <v>10</v>
      </c>
      <c r="AC43" s="101">
        <v>10</v>
      </c>
      <c r="AD43" s="101">
        <v>10</v>
      </c>
      <c r="AE43" s="12">
        <v>5</v>
      </c>
      <c r="AF43" s="13"/>
      <c r="AG43" s="101">
        <v>10</v>
      </c>
      <c r="AH43" s="101">
        <v>10</v>
      </c>
      <c r="AI43" s="101">
        <v>10</v>
      </c>
      <c r="AJ43" s="101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46121</v>
      </c>
      <c r="AM47" s="112">
        <v>46129</v>
      </c>
      <c r="AN47" s="112">
        <v>46129</v>
      </c>
      <c r="AO47" s="112">
        <v>46134</v>
      </c>
      <c r="AP47" s="112">
        <v>46140</v>
      </c>
      <c r="AQ47" s="22"/>
      <c r="AR47" s="22"/>
    </row>
    <row r="48" spans="1:45" s="5" customFormat="1" x14ac:dyDescent="0.2">
      <c r="A48" s="24"/>
      <c r="B48" s="24" t="s">
        <v>71</v>
      </c>
      <c r="C48" s="89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4351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F28:AJ30">
    <cfRule type="expression" dxfId="174" priority="66">
      <formula>OR(F$3="Sa",F$3="So")</formula>
    </cfRule>
  </conditionalFormatting>
  <conditionalFormatting sqref="G34:I34">
    <cfRule type="expression" dxfId="172" priority="136">
      <formula>OR(G$3="Sa",G$3="So")</formula>
    </cfRule>
  </conditionalFormatting>
  <conditionalFormatting sqref="G11:M18">
    <cfRule type="expression" dxfId="170" priority="586">
      <formula>OR(G$3="Sa",G$3="So")</formula>
    </cfRule>
  </conditionalFormatting>
  <conditionalFormatting sqref="G19:R20">
    <cfRule type="expression" dxfId="168" priority="10">
      <formula>OR(G$3="Sa",G$3="So")</formula>
    </cfRule>
  </conditionalFormatting>
  <conditionalFormatting sqref="G43:AA43">
    <cfRule type="expression" dxfId="166" priority="104">
      <formula>OR(G$3="Sa",G$3="So")</formula>
    </cfRule>
  </conditionalFormatting>
  <conditionalFormatting sqref="G3:AJ10 J32:L34 Q32:R34 X32:Y34 AE32:AF34 J35:AJ36 G38:Y39 G40:AJ40 G41:L42 G44:AJ46">
    <cfRule type="expression" dxfId="164" priority="610">
      <formula>OR(G$3="Sa",G$3="So")</formula>
    </cfRule>
  </conditionalFormatting>
  <conditionalFormatting sqref="G21:AJ27 G31:AJ31">
    <cfRule type="expression" dxfId="162" priority="210">
      <formula>OR(G$3="Sa",G$3="So")</formula>
    </cfRule>
  </conditionalFormatting>
  <conditionalFormatting sqref="J37:U37">
    <cfRule type="expression" dxfId="160" priority="200">
      <formula>OR(J$3="Sa",J$3="So")</formula>
    </cfRule>
  </conditionalFormatting>
  <conditionalFormatting sqref="M41">
    <cfRule type="expression" dxfId="158" priority="18">
      <formula>OR(M$3="Sa",M$3="So")</formula>
    </cfRule>
  </conditionalFormatting>
  <conditionalFormatting sqref="M42">
    <cfRule type="expression" dxfId="156" priority="24">
      <formula>OR(M$3="Sa",M$3="So")</formula>
    </cfRule>
  </conditionalFormatting>
  <conditionalFormatting sqref="M42:AF42">
    <cfRule type="expression" dxfId="153" priority="22">
      <formula>OR(M$3="Sa",M$3="So")</formula>
    </cfRule>
  </conditionalFormatting>
  <conditionalFormatting sqref="M41:AJ41">
    <cfRule type="expression" dxfId="151" priority="16">
      <formula>OR(M$3="Sa",M$3="So")</formula>
    </cfRule>
  </conditionalFormatting>
  <conditionalFormatting sqref="N12:P18">
    <cfRule type="expression" dxfId="149" priority="58">
      <formula>OR(N$3="Sa",N$3="So")</formula>
    </cfRule>
  </conditionalFormatting>
  <conditionalFormatting sqref="N41:P42">
    <cfRule type="expression" dxfId="147" priority="14">
      <formula>OR(N$3="Sa",N$3="So")</formula>
    </cfRule>
  </conditionalFormatting>
  <conditionalFormatting sqref="N11:R11">
    <cfRule type="expression" dxfId="145" priority="580">
      <formula>OR(N$3="Sa",N$3="So")</formula>
    </cfRule>
  </conditionalFormatting>
  <conditionalFormatting sqref="Q12:R15 M16:R18">
    <cfRule type="expression" dxfId="144" priority="540">
      <formula>OR(M$3="Sa",M$3="So")</formula>
    </cfRule>
  </conditionalFormatting>
  <conditionalFormatting sqref="S11:S20 T14:W14">
    <cfRule type="expression" dxfId="142" priority="536">
      <formula>OR(S$3="Sa",S$3="So")</formula>
    </cfRule>
  </conditionalFormatting>
  <conditionalFormatting sqref="S11:T13 S15:T20">
    <cfRule type="expression" dxfId="140" priority="530">
      <formula>OR(S$3="Sa",S$3="So")</formula>
    </cfRule>
  </conditionalFormatting>
  <conditionalFormatting sqref="S14:AF14">
    <cfRule type="expression" dxfId="138" priority="208">
      <formula>OR(S$3="Sa",S$3="So")</formula>
    </cfRule>
  </conditionalFormatting>
  <conditionalFormatting sqref="T11:Y13 T15:Y20">
    <cfRule type="expression" dxfId="136" priority="492">
      <formula>OR(T$3="Sa",T$3="So")</formula>
    </cfRule>
  </conditionalFormatting>
  <conditionalFormatting sqref="U37:V37">
    <cfRule type="expression" dxfId="134" priority="196">
      <formula>OR(U$3="Sa",U$3="So")</formula>
    </cfRule>
  </conditionalFormatting>
  <conditionalFormatting sqref="U11:W13 U15:W20">
    <cfRule type="expression" dxfId="132" priority="490">
      <formula>OR(U$3="Sa",U$3="So")</formula>
    </cfRule>
  </conditionalFormatting>
  <conditionalFormatting sqref="V37:Y37">
    <cfRule type="expression" dxfId="130" priority="192">
      <formula>OR(V$3="Sa",V$3="So")</formula>
    </cfRule>
  </conditionalFormatting>
  <conditionalFormatting sqref="W34">
    <cfRule type="expression" dxfId="128" priority="154">
      <formula>OR(W$3="Sa",W$3="So")</formula>
    </cfRule>
    <cfRule type="expression" dxfId="126" priority="156">
      <formula>OR(W$3="Sa",W$3="So")</formula>
    </cfRule>
  </conditionalFormatting>
  <conditionalFormatting sqref="W37">
    <cfRule type="expression" dxfId="124" priority="190">
      <formula>OR(W$3="Sa",W$3="So")</formula>
    </cfRule>
  </conditionalFormatting>
  <conditionalFormatting sqref="Z11:Z13 Z15:Z19">
    <cfRule type="expression" dxfId="122" priority="398">
      <formula>OR(Z$3="Sa",Z$3="So")</formula>
    </cfRule>
  </conditionalFormatting>
  <conditionalFormatting sqref="Z11:AA13 Z15:AA19">
    <cfRule type="expression" dxfId="120" priority="394">
      <formula>OR(Z$3="Sa",Z$3="So")</formula>
    </cfRule>
  </conditionalFormatting>
  <conditionalFormatting sqref="Z14:AD14">
    <cfRule type="expression" dxfId="118" priority="206">
      <formula>OR(Z$3="Sa",Z$3="So")</formula>
    </cfRule>
  </conditionalFormatting>
  <conditionalFormatting sqref="Z34:AD34">
    <cfRule type="expression" dxfId="116" priority="158">
      <formula>OR(Z$3="Sa",Z$3="So")</formula>
    </cfRule>
    <cfRule type="expression" dxfId="114" priority="160">
      <formula>OR(Z$3="Sa",Z$3="So")</formula>
    </cfRule>
  </conditionalFormatting>
  <conditionalFormatting sqref="Z37:AD37">
    <cfRule type="expression" dxfId="112" priority="188">
      <formula>OR(Z$3="Sa",Z$3="So")</formula>
    </cfRule>
  </conditionalFormatting>
  <conditionalFormatting sqref="Z37:AG37 AE38:AF39">
    <cfRule type="expression" dxfId="110" priority="184">
      <formula>OR(Z$3="Sa",Z$3="So")</formula>
    </cfRule>
  </conditionalFormatting>
  <conditionalFormatting sqref="Z20:AJ20">
    <cfRule type="expression" dxfId="108" priority="38">
      <formula>OR(Z$3="Sa",Z$3="So")</formula>
    </cfRule>
  </conditionalFormatting>
  <conditionalFormatting sqref="AA43:AB43">
    <cfRule type="expression" dxfId="106" priority="100">
      <formula>OR(AA$3="Sa",AA$3="So")</formula>
    </cfRule>
  </conditionalFormatting>
  <conditionalFormatting sqref="AA11:AF13 AA15:AF19">
    <cfRule type="expression" dxfId="104" priority="392">
      <formula>OR(AA$3="Sa",AA$3="So")</formula>
    </cfRule>
  </conditionalFormatting>
  <conditionalFormatting sqref="AB43:AC43">
    <cfRule type="expression" dxfId="102" priority="96">
      <formula>OR(AB$3="Sa",AB$3="So")</formula>
    </cfRule>
  </conditionalFormatting>
  <conditionalFormatting sqref="AB11:AD13 AB15:AD19">
    <cfRule type="expression" dxfId="100" priority="390">
      <formula>OR(AB$3="Sa",AB$3="So")</formula>
    </cfRule>
  </conditionalFormatting>
  <conditionalFormatting sqref="AC43:AG43">
    <cfRule type="expression" dxfId="98" priority="92">
      <formula>OR(AC$3="Sa",AC$3="So")</formula>
    </cfRule>
  </conditionalFormatting>
  <conditionalFormatting sqref="AD43">
    <cfRule type="expression" dxfId="96" priority="90">
      <formula>OR(AD$3="Sa",AD$3="So")</formula>
    </cfRule>
  </conditionalFormatting>
  <conditionalFormatting sqref="AG11:AG13 AG15:AG20">
    <cfRule type="expression" dxfId="94" priority="334">
      <formula>OR(AG$3="Sa",AG$3="So")</formula>
    </cfRule>
  </conditionalFormatting>
  <conditionalFormatting sqref="AG34">
    <cfRule type="expression" dxfId="92" priority="152">
      <formula>OR(AG$3="Sa",AG$3="So")</formula>
    </cfRule>
  </conditionalFormatting>
  <conditionalFormatting sqref="AG42">
    <cfRule type="expression" dxfId="90" priority="8">
      <formula>OR(AG$3="Sa",AG$3="So")</formula>
    </cfRule>
  </conditionalFormatting>
  <conditionalFormatting sqref="AG43">
    <cfRule type="expression" dxfId="88" priority="108">
      <formula>OR(AG$3="Sa",AG$3="So")</formula>
    </cfRule>
  </conditionalFormatting>
  <conditionalFormatting sqref="AG34:AH34">
    <cfRule type="expression" dxfId="86" priority="148">
      <formula>OR(AG$3="Sa",AG$3="So")</formula>
    </cfRule>
  </conditionalFormatting>
  <conditionalFormatting sqref="AG11:AJ13 AG15:AJ18">
    <cfRule type="expression" dxfId="84" priority="332">
      <formula>OR(AG$3="Sa",AG$3="So")</formula>
    </cfRule>
  </conditionalFormatting>
  <conditionalFormatting sqref="AG14:AJ14">
    <cfRule type="expression" dxfId="82" priority="202">
      <formula>OR(AG$3="Sa",AG$3="So")</formula>
    </cfRule>
    <cfRule type="expression" dxfId="80" priority="204">
      <formula>OR(AG$3="Sa",AG$3="So")</formula>
    </cfRule>
  </conditionalFormatting>
  <conditionalFormatting sqref="AG19:AJ19">
    <cfRule type="expression" dxfId="78" priority="2">
      <formula>OR(AG$3="Sa",AG$3="So")</formula>
    </cfRule>
  </conditionalFormatting>
  <conditionalFormatting sqref="AG37:AJ37">
    <cfRule type="expression" dxfId="76" priority="180">
      <formula>OR(AG$3="Sa",AG$3="So")</formula>
    </cfRule>
  </conditionalFormatting>
  <conditionalFormatting sqref="AG42:AJ42">
    <cfRule type="expression" dxfId="74" priority="6">
      <formula>OR(AG$3="Sa",AG$3="So")</formula>
    </cfRule>
  </conditionalFormatting>
  <conditionalFormatting sqref="AH43">
    <cfRule type="expression" dxfId="72" priority="56">
      <formula>OR(AH$3="Sa",AH$3="So")</formula>
    </cfRule>
  </conditionalFormatting>
  <conditionalFormatting sqref="AH34:AI34">
    <cfRule type="expression" dxfId="70" priority="144">
      <formula>OR(AH$3="Sa",AH$3="So")</formula>
    </cfRule>
  </conditionalFormatting>
  <conditionalFormatting sqref="AH43:AI43">
    <cfRule type="expression" dxfId="68" priority="52">
      <formula>OR(AH$3="Sa",AH$3="So")</formula>
    </cfRule>
  </conditionalFormatting>
  <conditionalFormatting sqref="AH11:AJ13 AH15:AJ18">
    <cfRule type="expression" dxfId="66" priority="330">
      <formula>OR(AH$3="Sa",AH$3="So")</formula>
    </cfRule>
  </conditionalFormatting>
  <conditionalFormatting sqref="AH37:AJ37">
    <cfRule type="expression" dxfId="64" priority="168">
      <formula>OR(AH$3="Sa",AH$3="So")</formula>
    </cfRule>
  </conditionalFormatting>
  <conditionalFormatting sqref="AH42:AJ42">
    <cfRule type="expression" dxfId="62" priority="4">
      <formula>OR(AH$3="Sa",AH$3="So")</formula>
    </cfRule>
  </conditionalFormatting>
  <conditionalFormatting sqref="AI34:AJ34">
    <cfRule type="expression" dxfId="60" priority="140">
      <formula>OR(AI$3="Sa",AI$3="So")</formula>
    </cfRule>
  </conditionalFormatting>
  <conditionalFormatting sqref="AI43:AJ43">
    <cfRule type="expression" dxfId="58" priority="48">
      <formula>OR(AI$3="Sa",AI$3="So")</formula>
    </cfRule>
  </conditionalFormatting>
  <conditionalFormatting sqref="AJ34">
    <cfRule type="expression" dxfId="56" priority="138">
      <formula>OR(AJ$3="Sa",AJ$3="So")</formula>
    </cfRule>
  </conditionalFormatting>
  <conditionalFormatting sqref="AJ43">
    <cfRule type="expression" dxfId="54" priority="28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35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85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9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103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9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9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9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17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23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9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21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15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57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13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9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35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9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207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91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95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9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91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53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5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9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97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93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205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57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9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87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83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37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9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91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95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9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91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AC43:AG43</xm:sqref>
        </x14:conditionalFormatting>
        <x14:conditionalFormatting xmlns:xm="http://schemas.microsoft.com/office/excel/2006/main">
          <x14:cfRule type="expression" priority="89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33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51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7" id="{A71E39AF-EAAA-4B45-9CDC-F1CCBA713BA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</xm:sqref>
        </x14:conditionalFormatting>
        <x14:conditionalFormatting xmlns:xm="http://schemas.microsoft.com/office/excel/2006/main">
          <x14:cfRule type="expression" priority="107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AG43</xm:sqref>
        </x14:conditionalFormatting>
        <x14:conditionalFormatting xmlns:xm="http://schemas.microsoft.com/office/excel/2006/main">
          <x14:cfRule type="expression" priority="147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31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AG15:AJ18</xm:sqref>
        </x14:conditionalFormatting>
        <x14:conditionalFormatting xmlns:xm="http://schemas.microsoft.com/office/excel/2006/main">
          <x14:cfRule type="expression" priority="201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203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" id="{BE4A61C9-6AC5-2B4B-B380-C0718D22E0F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AG19:AJ19</xm:sqref>
        </x14:conditionalFormatting>
        <x14:conditionalFormatting xmlns:xm="http://schemas.microsoft.com/office/excel/2006/main">
          <x14:cfRule type="expression" priority="179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5" id="{B37E3B52-C129-1E4C-93CF-2691BF525AE6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AG42:AJ42</xm:sqref>
        </x14:conditionalFormatting>
        <x14:conditionalFormatting xmlns:xm="http://schemas.microsoft.com/office/excel/2006/main">
          <x14:cfRule type="expression" priority="55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43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51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9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AH15:AJ18</xm:sqref>
        </x14:conditionalFormatting>
        <x14:conditionalFormatting xmlns:xm="http://schemas.microsoft.com/office/excel/2006/main">
          <x14:cfRule type="expression" priority="167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3" id="{9F1D727F-2658-764C-8835-DF6F9182C8E0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AH42:AJ42</xm:sqref>
        </x14:conditionalFormatting>
        <x14:conditionalFormatting xmlns:xm="http://schemas.microsoft.com/office/excel/2006/main">
          <x14:cfRule type="expression" priority="139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47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37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27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topLeftCell="A2" zoomScale="75" zoomScaleNormal="70" workbookViewId="0">
      <pane xSplit="3" topLeftCell="D1" activePane="topRight" state="frozen"/>
      <selection pane="topRight" activeCell="M39" sqref="M39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252" t="str">
        <f>TEXT(C2,"MMMM")</f>
        <v>Mai</v>
      </c>
      <c r="E2" s="252"/>
      <c r="F2" s="253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2" t="s">
        <v>29</v>
      </c>
      <c r="AM2" s="257" t="s">
        <v>0</v>
      </c>
      <c r="AN2" s="257"/>
      <c r="AO2" s="257"/>
      <c r="AP2" s="257"/>
      <c r="AQ2" s="257"/>
      <c r="AR2" s="257"/>
      <c r="AS2" s="257"/>
    </row>
    <row r="3" spans="1:45" ht="15.75" customHeight="1" x14ac:dyDescent="0.2">
      <c r="A3" s="6"/>
      <c r="B3" s="41"/>
      <c r="C3" s="250" t="s">
        <v>2</v>
      </c>
      <c r="D3" s="258" t="s">
        <v>3</v>
      </c>
      <c r="E3" s="258" t="s">
        <v>3</v>
      </c>
      <c r="F3" s="258" t="s">
        <v>3</v>
      </c>
      <c r="G3" s="83" t="str">
        <f>TEXT(G4,"TTT")</f>
        <v>Fr</v>
      </c>
      <c r="H3" s="84" t="str">
        <f>TEXT(H4,"TTT")</f>
        <v>Sa</v>
      </c>
      <c r="I3" s="84" t="str">
        <f t="shared" ref="I3:AK3" si="3">TEXT(I4,"TTT")</f>
        <v>So</v>
      </c>
      <c r="J3" s="84" t="str">
        <f t="shared" si="3"/>
        <v>Mo</v>
      </c>
      <c r="K3" s="84" t="str">
        <f t="shared" si="3"/>
        <v>Di</v>
      </c>
      <c r="L3" s="84" t="str">
        <f t="shared" si="3"/>
        <v>Mi</v>
      </c>
      <c r="M3" s="84" t="str">
        <f t="shared" si="3"/>
        <v>Do</v>
      </c>
      <c r="N3" s="84" t="str">
        <f t="shared" si="3"/>
        <v>Fr</v>
      </c>
      <c r="O3" s="84" t="str">
        <f t="shared" si="3"/>
        <v>Sa</v>
      </c>
      <c r="P3" s="84" t="str">
        <f t="shared" si="3"/>
        <v>So</v>
      </c>
      <c r="Q3" s="84" t="str">
        <f t="shared" si="3"/>
        <v>Mo</v>
      </c>
      <c r="R3" s="84" t="str">
        <f t="shared" si="3"/>
        <v>Di</v>
      </c>
      <c r="S3" s="84" t="str">
        <f t="shared" si="3"/>
        <v>Mi</v>
      </c>
      <c r="T3" s="84" t="str">
        <f t="shared" si="3"/>
        <v>Do</v>
      </c>
      <c r="U3" s="84" t="str">
        <f t="shared" si="3"/>
        <v>Fr</v>
      </c>
      <c r="V3" s="84" t="str">
        <f t="shared" si="3"/>
        <v>Sa</v>
      </c>
      <c r="W3" s="84" t="str">
        <f t="shared" si="3"/>
        <v>So</v>
      </c>
      <c r="X3" s="84" t="str">
        <f t="shared" si="3"/>
        <v>Mo</v>
      </c>
      <c r="Y3" s="84" t="str">
        <f t="shared" si="3"/>
        <v>Di</v>
      </c>
      <c r="Z3" s="84" t="str">
        <f t="shared" si="3"/>
        <v>Mi</v>
      </c>
      <c r="AA3" s="84" t="str">
        <f t="shared" si="3"/>
        <v>Do</v>
      </c>
      <c r="AB3" s="84" t="str">
        <f t="shared" si="3"/>
        <v>Fr</v>
      </c>
      <c r="AC3" s="84" t="str">
        <f>TEXT(AC4,"TTT")</f>
        <v>Sa</v>
      </c>
      <c r="AD3" s="84" t="str">
        <f t="shared" si="3"/>
        <v>So</v>
      </c>
      <c r="AE3" s="84" t="str">
        <f t="shared" si="3"/>
        <v>Mo</v>
      </c>
      <c r="AF3" s="84" t="str">
        <f t="shared" si="3"/>
        <v>Di</v>
      </c>
      <c r="AG3" s="84" t="str">
        <f t="shared" si="3"/>
        <v>Mi</v>
      </c>
      <c r="AH3" s="84" t="str">
        <f t="shared" si="3"/>
        <v>Do</v>
      </c>
      <c r="AI3" s="84" t="str">
        <f t="shared" si="3"/>
        <v>Fr</v>
      </c>
      <c r="AJ3" s="84" t="str">
        <f t="shared" si="3"/>
        <v>Sa</v>
      </c>
      <c r="AK3" s="86" t="str">
        <f t="shared" si="3"/>
        <v>So</v>
      </c>
      <c r="AL3" s="262"/>
      <c r="AM3" s="251" t="s">
        <v>31</v>
      </c>
      <c r="AN3" s="251" t="s">
        <v>30</v>
      </c>
      <c r="AO3" s="251" t="s">
        <v>32</v>
      </c>
      <c r="AP3" s="251" t="s">
        <v>33</v>
      </c>
      <c r="AQ3" s="251" t="s">
        <v>56</v>
      </c>
      <c r="AR3" s="251" t="s">
        <v>59</v>
      </c>
      <c r="AS3" s="251" t="s">
        <v>1</v>
      </c>
    </row>
    <row r="4" spans="1:45" s="3" customFormat="1" ht="23.25" customHeight="1" x14ac:dyDescent="0.2">
      <c r="A4" s="9"/>
      <c r="B4" s="42"/>
      <c r="C4" s="250"/>
      <c r="D4" s="258"/>
      <c r="E4" s="258"/>
      <c r="F4" s="258"/>
      <c r="G4" s="85">
        <f>$C$2</f>
        <v>46143</v>
      </c>
      <c r="H4" s="85">
        <f>G4+1</f>
        <v>46144</v>
      </c>
      <c r="I4" s="85">
        <f t="shared" ref="I4:AK4" si="4">H4+1</f>
        <v>46145</v>
      </c>
      <c r="J4" s="85">
        <f t="shared" si="4"/>
        <v>46146</v>
      </c>
      <c r="K4" s="85">
        <f t="shared" si="4"/>
        <v>46147</v>
      </c>
      <c r="L4" s="85">
        <f t="shared" si="4"/>
        <v>46148</v>
      </c>
      <c r="M4" s="85">
        <f t="shared" si="4"/>
        <v>46149</v>
      </c>
      <c r="N4" s="85">
        <f t="shared" si="4"/>
        <v>46150</v>
      </c>
      <c r="O4" s="85">
        <f t="shared" si="4"/>
        <v>46151</v>
      </c>
      <c r="P4" s="85">
        <f t="shared" si="4"/>
        <v>46152</v>
      </c>
      <c r="Q4" s="85">
        <f t="shared" si="4"/>
        <v>46153</v>
      </c>
      <c r="R4" s="85">
        <f t="shared" si="4"/>
        <v>46154</v>
      </c>
      <c r="S4" s="85">
        <f t="shared" si="4"/>
        <v>46155</v>
      </c>
      <c r="T4" s="85">
        <f t="shared" si="4"/>
        <v>46156</v>
      </c>
      <c r="U4" s="85">
        <f t="shared" si="4"/>
        <v>46157</v>
      </c>
      <c r="V4" s="85">
        <f t="shared" si="4"/>
        <v>46158</v>
      </c>
      <c r="W4" s="85">
        <f t="shared" si="4"/>
        <v>46159</v>
      </c>
      <c r="X4" s="85">
        <f t="shared" si="4"/>
        <v>46160</v>
      </c>
      <c r="Y4" s="85">
        <f t="shared" si="4"/>
        <v>46161</v>
      </c>
      <c r="Z4" s="85">
        <f t="shared" si="4"/>
        <v>46162</v>
      </c>
      <c r="AA4" s="85">
        <f t="shared" si="4"/>
        <v>46163</v>
      </c>
      <c r="AB4" s="85">
        <f t="shared" si="4"/>
        <v>46164</v>
      </c>
      <c r="AC4" s="85">
        <f t="shared" si="4"/>
        <v>46165</v>
      </c>
      <c r="AD4" s="85">
        <f t="shared" si="4"/>
        <v>46166</v>
      </c>
      <c r="AE4" s="85">
        <f t="shared" si="4"/>
        <v>46167</v>
      </c>
      <c r="AF4" s="85">
        <f t="shared" si="4"/>
        <v>46168</v>
      </c>
      <c r="AG4" s="85">
        <f t="shared" si="4"/>
        <v>46169</v>
      </c>
      <c r="AH4" s="85">
        <f t="shared" si="4"/>
        <v>46170</v>
      </c>
      <c r="AI4" s="85">
        <f t="shared" si="4"/>
        <v>46171</v>
      </c>
      <c r="AJ4" s="85">
        <f t="shared" si="4"/>
        <v>46172</v>
      </c>
      <c r="AK4" s="87">
        <f t="shared" si="4"/>
        <v>46173</v>
      </c>
      <c r="AL4" s="262"/>
      <c r="AM4" s="251"/>
      <c r="AN4" s="251" t="s">
        <v>28</v>
      </c>
      <c r="AO4" s="251"/>
      <c r="AP4" s="251"/>
      <c r="AQ4" s="251"/>
      <c r="AR4" s="251"/>
      <c r="AS4" s="251"/>
    </row>
    <row r="5" spans="1:45" ht="19" x14ac:dyDescent="0.25">
      <c r="A5" s="190"/>
      <c r="B5" s="38"/>
      <c r="C5" s="159" t="s">
        <v>4</v>
      </c>
      <c r="D5" s="51" t="s">
        <v>146</v>
      </c>
      <c r="E5" s="68"/>
      <c r="F5" s="32"/>
      <c r="G5" s="13"/>
      <c r="H5" s="12"/>
      <c r="I5" s="12"/>
      <c r="J5" s="151">
        <v>11</v>
      </c>
      <c r="K5" s="151">
        <v>10.5</v>
      </c>
      <c r="L5" s="151">
        <v>10.5</v>
      </c>
      <c r="M5" s="151">
        <v>9</v>
      </c>
      <c r="N5" s="151"/>
      <c r="O5" s="12"/>
      <c r="P5" s="12"/>
      <c r="Q5" s="151">
        <v>10.5</v>
      </c>
      <c r="R5" s="151">
        <v>9.5</v>
      </c>
      <c r="S5" s="151"/>
      <c r="T5" s="12"/>
      <c r="U5" s="151"/>
      <c r="V5" s="12"/>
      <c r="W5" s="12"/>
      <c r="X5" s="151"/>
      <c r="Y5" s="151"/>
      <c r="Z5" s="151">
        <v>10.5</v>
      </c>
      <c r="AA5" s="151">
        <v>10.5</v>
      </c>
      <c r="AB5" s="151">
        <v>9</v>
      </c>
      <c r="AC5" s="12"/>
      <c r="AD5" s="12"/>
      <c r="AE5" s="12"/>
      <c r="AF5" s="151">
        <v>10.5</v>
      </c>
      <c r="AG5" s="151">
        <v>10.5</v>
      </c>
      <c r="AH5" s="151">
        <v>10.5</v>
      </c>
      <c r="AI5" s="151">
        <v>7</v>
      </c>
      <c r="AJ5" s="12"/>
      <c r="AK5" s="12"/>
      <c r="AL5" s="194">
        <f t="shared" ref="AL5:AL46" si="5">SUM(G5:AK5)</f>
        <v>129.5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190"/>
      <c r="B6" s="38"/>
      <c r="C6" s="78" t="s">
        <v>39</v>
      </c>
      <c r="D6" s="51" t="s">
        <v>146</v>
      </c>
      <c r="E6" s="68"/>
      <c r="F6" s="32"/>
      <c r="G6" s="13"/>
      <c r="H6" s="12"/>
      <c r="I6" s="12"/>
      <c r="J6" s="151">
        <v>11</v>
      </c>
      <c r="K6" s="151">
        <v>10.5</v>
      </c>
      <c r="L6" s="151">
        <v>10.5</v>
      </c>
      <c r="M6" s="151">
        <v>9</v>
      </c>
      <c r="N6" s="151"/>
      <c r="O6" s="12"/>
      <c r="P6" s="12"/>
      <c r="Q6" s="151">
        <v>10.5</v>
      </c>
      <c r="R6" s="151">
        <v>9.5</v>
      </c>
      <c r="S6" s="151"/>
      <c r="T6" s="12"/>
      <c r="U6" s="151"/>
      <c r="V6" s="12"/>
      <c r="W6" s="12"/>
      <c r="X6" s="151"/>
      <c r="Y6" s="151"/>
      <c r="Z6" s="151">
        <v>10.5</v>
      </c>
      <c r="AA6" s="151">
        <v>10.5</v>
      </c>
      <c r="AB6" s="151">
        <v>9</v>
      </c>
      <c r="AC6" s="12"/>
      <c r="AD6" s="12"/>
      <c r="AE6" s="12"/>
      <c r="AF6" s="151">
        <v>10.5</v>
      </c>
      <c r="AG6" s="151">
        <v>10.5</v>
      </c>
      <c r="AH6" s="151">
        <v>10.5</v>
      </c>
      <c r="AI6" s="151">
        <v>7</v>
      </c>
      <c r="AJ6" s="12"/>
      <c r="AK6" s="12"/>
      <c r="AL6" s="194">
        <f>SUM(G6:AK6)</f>
        <v>129.5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190"/>
      <c r="B8" s="38"/>
      <c r="C8" s="79" t="s">
        <v>5</v>
      </c>
      <c r="D8" s="32"/>
      <c r="E8" s="51"/>
      <c r="F8" s="31"/>
      <c r="G8" s="13"/>
      <c r="H8" s="191"/>
      <c r="I8" s="12"/>
      <c r="J8" s="178">
        <v>8</v>
      </c>
      <c r="K8" s="178">
        <v>8</v>
      </c>
      <c r="L8" s="178">
        <v>8</v>
      </c>
      <c r="M8" s="178">
        <v>8</v>
      </c>
      <c r="N8" s="178">
        <v>6.5</v>
      </c>
      <c r="O8" s="191"/>
      <c r="P8" s="12"/>
      <c r="Q8" s="178">
        <v>8</v>
      </c>
      <c r="R8" s="178">
        <v>8</v>
      </c>
      <c r="S8" s="178">
        <v>8</v>
      </c>
      <c r="T8" s="191">
        <v>8</v>
      </c>
      <c r="U8" s="178">
        <v>6.5</v>
      </c>
      <c r="V8" s="191"/>
      <c r="W8" s="12"/>
      <c r="X8" s="178">
        <v>8</v>
      </c>
      <c r="Y8" s="178">
        <v>8</v>
      </c>
      <c r="Z8" s="178">
        <v>8</v>
      </c>
      <c r="AA8" s="178">
        <v>8</v>
      </c>
      <c r="AB8" s="178">
        <v>6.5</v>
      </c>
      <c r="AC8" s="191"/>
      <c r="AD8" s="12"/>
      <c r="AE8" s="12">
        <v>8</v>
      </c>
      <c r="AF8" s="178">
        <v>8</v>
      </c>
      <c r="AG8" s="178">
        <v>8</v>
      </c>
      <c r="AH8" s="178">
        <v>8</v>
      </c>
      <c r="AI8" s="178">
        <v>8</v>
      </c>
      <c r="AJ8" s="191"/>
      <c r="AK8" s="191"/>
      <c r="AL8" s="194">
        <f t="shared" si="5"/>
        <v>155.5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190"/>
      <c r="B9" s="38"/>
      <c r="C9" s="78" t="s">
        <v>117</v>
      </c>
      <c r="D9" s="32"/>
      <c r="E9" s="51"/>
      <c r="F9" s="31"/>
      <c r="G9" s="13"/>
      <c r="H9" s="191"/>
      <c r="I9" s="12"/>
      <c r="J9" s="178">
        <v>3.5</v>
      </c>
      <c r="K9" s="178">
        <v>3.5</v>
      </c>
      <c r="L9" s="178">
        <v>3.5</v>
      </c>
      <c r="M9" s="178">
        <v>3.5</v>
      </c>
      <c r="N9" s="178"/>
      <c r="O9" s="191"/>
      <c r="P9" s="12"/>
      <c r="Q9" s="178">
        <v>3.5</v>
      </c>
      <c r="R9" s="178">
        <v>3.5</v>
      </c>
      <c r="S9" s="178">
        <v>3.5</v>
      </c>
      <c r="T9" s="191"/>
      <c r="U9" s="178"/>
      <c r="V9" s="191"/>
      <c r="W9" s="12"/>
      <c r="X9" s="178">
        <v>3.5</v>
      </c>
      <c r="Y9" s="178">
        <v>3.5</v>
      </c>
      <c r="Z9" s="178">
        <v>3.5</v>
      </c>
      <c r="AA9" s="178">
        <v>3.5</v>
      </c>
      <c r="AB9" s="178"/>
      <c r="AC9" s="191"/>
      <c r="AD9" s="12"/>
      <c r="AE9" s="12"/>
      <c r="AF9" s="178">
        <v>3.5</v>
      </c>
      <c r="AG9" s="178">
        <v>3.5</v>
      </c>
      <c r="AH9" s="178">
        <v>3.5</v>
      </c>
      <c r="AI9" s="178">
        <v>3.5</v>
      </c>
      <c r="AJ9" s="191"/>
      <c r="AK9" s="191"/>
      <c r="AL9" s="194">
        <f t="shared" si="5"/>
        <v>52.5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190"/>
      <c r="B11" s="38"/>
      <c r="C11" s="162" t="s">
        <v>141</v>
      </c>
      <c r="D11" s="182" t="s">
        <v>147</v>
      </c>
      <c r="E11" s="65" t="s">
        <v>144</v>
      </c>
      <c r="F11" s="243" t="s">
        <v>170</v>
      </c>
      <c r="G11" s="13"/>
      <c r="H11" s="12"/>
      <c r="I11" s="12"/>
      <c r="J11" s="177">
        <v>8</v>
      </c>
      <c r="K11" s="177">
        <v>10</v>
      </c>
      <c r="L11" s="177">
        <v>10</v>
      </c>
      <c r="M11" s="177">
        <v>10</v>
      </c>
      <c r="N11" s="177">
        <v>10</v>
      </c>
      <c r="O11" s="12">
        <v>5</v>
      </c>
      <c r="P11" s="12"/>
      <c r="Q11" s="177">
        <v>10</v>
      </c>
      <c r="R11" s="177">
        <v>10</v>
      </c>
      <c r="S11" s="177">
        <v>10</v>
      </c>
      <c r="T11" s="177"/>
      <c r="U11" s="177">
        <v>10</v>
      </c>
      <c r="V11" s="13">
        <v>5</v>
      </c>
      <c r="W11" s="12"/>
      <c r="X11" s="177">
        <v>10</v>
      </c>
      <c r="Y11" s="177">
        <v>10</v>
      </c>
      <c r="Z11" s="177">
        <v>10</v>
      </c>
      <c r="AA11" s="177">
        <v>10</v>
      </c>
      <c r="AB11" s="177">
        <v>10</v>
      </c>
      <c r="AC11" s="13">
        <v>5</v>
      </c>
      <c r="AD11" s="12"/>
      <c r="AE11" s="12"/>
      <c r="AF11" s="177">
        <v>10</v>
      </c>
      <c r="AG11" s="177">
        <v>10</v>
      </c>
      <c r="AH11" s="177">
        <v>10</v>
      </c>
      <c r="AI11" s="177">
        <v>8</v>
      </c>
      <c r="AJ11" s="13"/>
      <c r="AK11" s="13"/>
      <c r="AL11" s="194">
        <f t="shared" si="5"/>
        <v>191</v>
      </c>
      <c r="AM11" s="195"/>
      <c r="AN11" s="196"/>
      <c r="AO11" s="196"/>
      <c r="AP11" s="196">
        <v>1010</v>
      </c>
      <c r="AQ11" s="196">
        <v>1010</v>
      </c>
      <c r="AR11" s="196"/>
      <c r="AS11" s="196">
        <f t="shared" si="6"/>
        <v>2020</v>
      </c>
    </row>
    <row r="12" spans="1:45" ht="19" x14ac:dyDescent="0.25">
      <c r="A12" s="240"/>
      <c r="B12" s="38">
        <v>14</v>
      </c>
      <c r="C12" s="78" t="s">
        <v>35</v>
      </c>
      <c r="D12" s="182" t="s">
        <v>148</v>
      </c>
      <c r="E12" s="65" t="s">
        <v>144</v>
      </c>
      <c r="F12" s="31"/>
      <c r="G12" s="13"/>
      <c r="H12" s="12"/>
      <c r="I12" s="12"/>
      <c r="J12" s="177">
        <v>8</v>
      </c>
      <c r="K12" s="177">
        <v>10</v>
      </c>
      <c r="L12" s="177">
        <v>10</v>
      </c>
      <c r="M12" s="177">
        <v>10</v>
      </c>
      <c r="N12" s="177">
        <v>10</v>
      </c>
      <c r="O12" s="12">
        <v>5</v>
      </c>
      <c r="P12" s="12"/>
      <c r="Q12" s="177">
        <v>10</v>
      </c>
      <c r="R12" s="177">
        <v>10</v>
      </c>
      <c r="S12" s="177">
        <v>10</v>
      </c>
      <c r="T12" s="13"/>
      <c r="U12" s="177">
        <v>10</v>
      </c>
      <c r="V12" s="13">
        <v>5</v>
      </c>
      <c r="W12" s="12"/>
      <c r="X12" s="177">
        <v>10</v>
      </c>
      <c r="Y12" s="177">
        <v>10</v>
      </c>
      <c r="Z12" s="177">
        <v>10</v>
      </c>
      <c r="AA12" s="177">
        <v>10</v>
      </c>
      <c r="AB12" s="177">
        <v>10</v>
      </c>
      <c r="AC12" s="13">
        <v>5</v>
      </c>
      <c r="AD12" s="12"/>
      <c r="AE12" s="12"/>
      <c r="AF12" s="177">
        <v>10</v>
      </c>
      <c r="AG12" s="177">
        <v>10</v>
      </c>
      <c r="AH12" s="177">
        <v>10</v>
      </c>
      <c r="AI12" s="177"/>
      <c r="AJ12" s="13"/>
      <c r="AK12" s="13"/>
      <c r="AL12" s="194">
        <f t="shared" si="5"/>
        <v>183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240"/>
      <c r="B13" s="38">
        <v>13</v>
      </c>
      <c r="C13" s="113" t="s">
        <v>105</v>
      </c>
      <c r="D13" s="182" t="s">
        <v>148</v>
      </c>
      <c r="E13" s="65" t="s">
        <v>144</v>
      </c>
      <c r="F13" s="31"/>
      <c r="G13" s="13"/>
      <c r="H13" s="12"/>
      <c r="I13" s="12"/>
      <c r="J13" s="177">
        <v>8</v>
      </c>
      <c r="K13" s="177">
        <v>10</v>
      </c>
      <c r="L13" s="177">
        <v>10</v>
      </c>
      <c r="M13" s="177">
        <v>10</v>
      </c>
      <c r="N13" s="177">
        <v>10</v>
      </c>
      <c r="O13" s="12">
        <v>5</v>
      </c>
      <c r="P13" s="12"/>
      <c r="Q13" s="177">
        <v>10</v>
      </c>
      <c r="R13" s="177">
        <v>10</v>
      </c>
      <c r="S13" s="177">
        <v>10</v>
      </c>
      <c r="T13" s="13"/>
      <c r="U13" s="177">
        <v>10</v>
      </c>
      <c r="V13" s="13">
        <v>5</v>
      </c>
      <c r="W13" s="12"/>
      <c r="X13" s="177">
        <v>10</v>
      </c>
      <c r="Y13" s="177">
        <v>10</v>
      </c>
      <c r="Z13" s="177">
        <v>10</v>
      </c>
      <c r="AA13" s="177">
        <v>10</v>
      </c>
      <c r="AB13" s="177">
        <v>10</v>
      </c>
      <c r="AC13" s="13">
        <v>5</v>
      </c>
      <c r="AD13" s="12"/>
      <c r="AE13" s="12"/>
      <c r="AF13" s="177">
        <v>10</v>
      </c>
      <c r="AG13" s="177">
        <v>10</v>
      </c>
      <c r="AH13" s="177">
        <v>10</v>
      </c>
      <c r="AI13" s="177"/>
      <c r="AJ13" s="13"/>
      <c r="AK13" s="13"/>
      <c r="AL13" s="194">
        <f t="shared" si="5"/>
        <v>183</v>
      </c>
      <c r="AM13" s="195"/>
      <c r="AN13" s="196"/>
      <c r="AO13" s="196"/>
      <c r="AP13" s="196"/>
      <c r="AQ13" s="196">
        <v>610</v>
      </c>
      <c r="AR13" s="196"/>
      <c r="AS13" s="196">
        <f t="shared" si="6"/>
        <v>610</v>
      </c>
    </row>
    <row r="14" spans="1:45" ht="19" x14ac:dyDescent="0.25">
      <c r="A14" s="240"/>
      <c r="B14" s="38">
        <v>13</v>
      </c>
      <c r="C14" s="113" t="s">
        <v>139</v>
      </c>
      <c r="D14" s="182" t="s">
        <v>148</v>
      </c>
      <c r="E14" s="65" t="s">
        <v>144</v>
      </c>
      <c r="F14" s="31"/>
      <c r="G14" s="13"/>
      <c r="H14" s="12"/>
      <c r="I14" s="12"/>
      <c r="J14" s="177">
        <v>8</v>
      </c>
      <c r="K14" s="177">
        <v>10</v>
      </c>
      <c r="L14" s="177">
        <v>10</v>
      </c>
      <c r="M14" s="177">
        <v>10</v>
      </c>
      <c r="N14" s="177">
        <v>10</v>
      </c>
      <c r="O14" s="12">
        <v>5</v>
      </c>
      <c r="P14" s="12"/>
      <c r="Q14" s="177">
        <v>10</v>
      </c>
      <c r="R14" s="177">
        <v>10</v>
      </c>
      <c r="S14" s="177">
        <v>10</v>
      </c>
      <c r="T14" s="13"/>
      <c r="U14" s="177">
        <v>10</v>
      </c>
      <c r="V14" s="13">
        <v>5</v>
      </c>
      <c r="W14" s="12"/>
      <c r="X14" s="177">
        <v>10</v>
      </c>
      <c r="Y14" s="177">
        <v>10</v>
      </c>
      <c r="Z14" s="177">
        <v>10</v>
      </c>
      <c r="AA14" s="177">
        <v>10</v>
      </c>
      <c r="AB14" s="177">
        <v>10</v>
      </c>
      <c r="AC14" s="13">
        <v>5</v>
      </c>
      <c r="AD14" s="12"/>
      <c r="AE14" s="12"/>
      <c r="AF14" s="177">
        <v>10</v>
      </c>
      <c r="AG14" s="177">
        <v>10</v>
      </c>
      <c r="AH14" s="177">
        <v>10</v>
      </c>
      <c r="AI14" s="177"/>
      <c r="AJ14" s="13"/>
      <c r="AK14" s="13"/>
      <c r="AL14" s="194">
        <f t="shared" si="5"/>
        <v>183</v>
      </c>
      <c r="AM14" s="195"/>
      <c r="AN14" s="196"/>
      <c r="AO14" s="196"/>
      <c r="AP14" s="196"/>
      <c r="AQ14" s="196">
        <v>610</v>
      </c>
      <c r="AR14" s="196"/>
      <c r="AS14" s="196">
        <f t="shared" si="6"/>
        <v>610</v>
      </c>
    </row>
    <row r="15" spans="1:45" ht="19" x14ac:dyDescent="0.25">
      <c r="A15" s="6"/>
      <c r="B15" s="38"/>
      <c r="C15" s="172" t="s">
        <v>108</v>
      </c>
      <c r="D15" s="182" t="s">
        <v>149</v>
      </c>
      <c r="E15" s="65" t="s">
        <v>144</v>
      </c>
      <c r="F15" s="31"/>
      <c r="G15" s="13"/>
      <c r="H15" s="12"/>
      <c r="I15" s="12"/>
      <c r="J15" s="12"/>
      <c r="K15" s="177">
        <v>10</v>
      </c>
      <c r="L15" s="177">
        <v>10</v>
      </c>
      <c r="M15" s="177">
        <v>10</v>
      </c>
      <c r="N15" s="177">
        <v>5</v>
      </c>
      <c r="O15" s="12"/>
      <c r="P15" s="12"/>
      <c r="Q15" s="177">
        <v>10</v>
      </c>
      <c r="R15" s="177">
        <v>10</v>
      </c>
      <c r="S15" s="177">
        <v>7</v>
      </c>
      <c r="T15" s="13"/>
      <c r="U15" s="177"/>
      <c r="V15" s="13"/>
      <c r="W15" s="12"/>
      <c r="X15" s="177">
        <v>10</v>
      </c>
      <c r="Y15" s="177">
        <v>10</v>
      </c>
      <c r="Z15" s="177">
        <v>10</v>
      </c>
      <c r="AA15" s="177">
        <v>10</v>
      </c>
      <c r="AB15" s="177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107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171" t="s">
        <v>109</v>
      </c>
      <c r="D16" s="32"/>
      <c r="E16" s="65" t="s">
        <v>144</v>
      </c>
      <c r="F16" s="31"/>
      <c r="G16" s="13"/>
      <c r="H16" s="12"/>
      <c r="I16" s="12"/>
      <c r="J16" s="12"/>
      <c r="K16" s="177">
        <v>10</v>
      </c>
      <c r="L16" s="177">
        <v>10</v>
      </c>
      <c r="M16" s="177">
        <v>10</v>
      </c>
      <c r="N16" s="177">
        <v>5</v>
      </c>
      <c r="O16" s="12"/>
      <c r="P16" s="12"/>
      <c r="Q16" s="177">
        <v>10</v>
      </c>
      <c r="R16" s="177">
        <v>10</v>
      </c>
      <c r="S16" s="177">
        <v>7</v>
      </c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62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172" t="s">
        <v>133</v>
      </c>
      <c r="D17" s="182" t="s">
        <v>149</v>
      </c>
      <c r="E17" s="65" t="s">
        <v>144</v>
      </c>
      <c r="F17" s="31"/>
      <c r="G17" s="13"/>
      <c r="H17" s="12"/>
      <c r="I17" s="12"/>
      <c r="J17" s="12"/>
      <c r="K17" s="177">
        <v>10</v>
      </c>
      <c r="L17" s="177">
        <v>10</v>
      </c>
      <c r="M17" s="177">
        <v>10</v>
      </c>
      <c r="N17" s="177">
        <v>5</v>
      </c>
      <c r="O17" s="12"/>
      <c r="P17" s="12"/>
      <c r="Q17" s="177">
        <v>10</v>
      </c>
      <c r="R17" s="177">
        <v>10</v>
      </c>
      <c r="S17" s="177">
        <v>7</v>
      </c>
      <c r="T17" s="13"/>
      <c r="U17" s="4"/>
      <c r="V17" s="13"/>
      <c r="W17" s="12"/>
      <c r="X17" s="177">
        <v>10</v>
      </c>
      <c r="Y17" s="177">
        <v>10</v>
      </c>
      <c r="Z17" s="177">
        <v>10</v>
      </c>
      <c r="AA17" s="177">
        <v>10</v>
      </c>
      <c r="AB17" s="177">
        <v>5</v>
      </c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107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241"/>
      <c r="B19" s="38">
        <v>20</v>
      </c>
      <c r="C19" s="162" t="s">
        <v>140</v>
      </c>
      <c r="D19" s="32" t="s">
        <v>145</v>
      </c>
      <c r="E19" s="65"/>
      <c r="F19" s="243" t="s">
        <v>169</v>
      </c>
      <c r="G19" s="13"/>
      <c r="H19" s="12"/>
      <c r="I19" s="12"/>
      <c r="J19" s="175"/>
      <c r="K19" s="175">
        <v>9</v>
      </c>
      <c r="L19" s="175">
        <v>9</v>
      </c>
      <c r="M19" s="175">
        <v>5</v>
      </c>
      <c r="N19" s="175">
        <v>5</v>
      </c>
      <c r="O19" s="12"/>
      <c r="P19" s="12"/>
      <c r="Q19" s="175">
        <v>9.5</v>
      </c>
      <c r="R19" s="175">
        <v>3</v>
      </c>
      <c r="S19" s="175">
        <v>9.5</v>
      </c>
      <c r="T19" s="13"/>
      <c r="U19" s="175"/>
      <c r="V19" s="13"/>
      <c r="W19" s="12"/>
      <c r="X19" s="175">
        <v>9.5</v>
      </c>
      <c r="Y19" s="175">
        <v>9.5</v>
      </c>
      <c r="Z19" s="175">
        <v>8.5</v>
      </c>
      <c r="AA19" s="175">
        <v>5</v>
      </c>
      <c r="AB19" s="175"/>
      <c r="AC19" s="13"/>
      <c r="AD19" s="12"/>
      <c r="AE19" s="12"/>
      <c r="AF19" s="175">
        <v>9.5</v>
      </c>
      <c r="AG19" s="175">
        <v>9.5</v>
      </c>
      <c r="AH19" s="175">
        <v>9.5</v>
      </c>
      <c r="AI19" s="175">
        <v>9.5</v>
      </c>
      <c r="AJ19" s="13"/>
      <c r="AK19" s="13"/>
      <c r="AL19" s="194">
        <f t="shared" si="5"/>
        <v>120.5</v>
      </c>
      <c r="AM19" s="195"/>
      <c r="AN19" s="196"/>
      <c r="AO19" s="196"/>
      <c r="AP19" s="196">
        <v>1010</v>
      </c>
      <c r="AQ19" s="196">
        <v>510</v>
      </c>
      <c r="AR19" s="196"/>
      <c r="AS19" s="196">
        <f t="shared" si="6"/>
        <v>1520</v>
      </c>
    </row>
    <row r="20" spans="1:45" ht="19" x14ac:dyDescent="0.25">
      <c r="A20" s="241"/>
      <c r="B20" s="38">
        <v>14</v>
      </c>
      <c r="C20" s="78" t="s">
        <v>9</v>
      </c>
      <c r="D20" s="32" t="s">
        <v>145</v>
      </c>
      <c r="E20" s="65"/>
      <c r="F20" s="31"/>
      <c r="G20" s="13"/>
      <c r="H20" s="12"/>
      <c r="I20" s="12"/>
      <c r="J20" s="175"/>
      <c r="K20" s="175">
        <v>9</v>
      </c>
      <c r="L20" s="175">
        <v>9</v>
      </c>
      <c r="M20" s="175">
        <v>7.5</v>
      </c>
      <c r="N20" s="175">
        <v>5</v>
      </c>
      <c r="O20" s="12" t="s">
        <v>168</v>
      </c>
      <c r="P20" s="12"/>
      <c r="Q20" s="12"/>
      <c r="R20" s="13"/>
      <c r="S20" s="13"/>
      <c r="T20" s="13"/>
      <c r="U20" s="13"/>
      <c r="V20" s="13"/>
      <c r="W20" s="12"/>
      <c r="X20" s="175">
        <v>9.5</v>
      </c>
      <c r="Y20" s="175">
        <v>9.5</v>
      </c>
      <c r="Z20" s="175">
        <v>8.5</v>
      </c>
      <c r="AA20" s="175">
        <v>5</v>
      </c>
      <c r="AB20" s="175"/>
      <c r="AC20" s="13"/>
      <c r="AD20" s="12"/>
      <c r="AE20" s="12"/>
      <c r="AF20" s="175">
        <v>9.5</v>
      </c>
      <c r="AG20" s="175">
        <v>9.5</v>
      </c>
      <c r="AH20" s="175">
        <v>9.5</v>
      </c>
      <c r="AI20" s="175">
        <v>9.5</v>
      </c>
      <c r="AJ20" s="13">
        <v>3</v>
      </c>
      <c r="AK20" s="13"/>
      <c r="AL20" s="194">
        <f t="shared" si="5"/>
        <v>104</v>
      </c>
      <c r="AM20" s="195"/>
      <c r="AN20" s="196"/>
      <c r="AO20" s="196"/>
      <c r="AP20" s="196"/>
      <c r="AQ20" s="196"/>
      <c r="AR20" s="196">
        <v>310</v>
      </c>
      <c r="AS20" s="196">
        <f t="shared" si="6"/>
        <v>310</v>
      </c>
    </row>
    <row r="21" spans="1:45" ht="19" x14ac:dyDescent="0.25">
      <c r="A21" s="241"/>
      <c r="B21" s="38">
        <v>14</v>
      </c>
      <c r="C21" s="113" t="s">
        <v>107</v>
      </c>
      <c r="D21" s="32" t="s">
        <v>145</v>
      </c>
      <c r="E21" s="36"/>
      <c r="F21" s="21"/>
      <c r="G21" s="13"/>
      <c r="H21" s="12"/>
      <c r="I21" s="12"/>
      <c r="J21" s="175"/>
      <c r="K21" s="175">
        <v>9</v>
      </c>
      <c r="L21" s="175">
        <v>9</v>
      </c>
      <c r="M21" s="175">
        <v>7.5</v>
      </c>
      <c r="N21" s="175">
        <v>5</v>
      </c>
      <c r="O21" s="12" t="s">
        <v>168</v>
      </c>
      <c r="P21" s="12"/>
      <c r="Q21" s="12"/>
      <c r="R21" s="13"/>
      <c r="S21" s="13"/>
      <c r="T21" s="12"/>
      <c r="U21" s="13"/>
      <c r="V21" s="12"/>
      <c r="W21" s="12"/>
      <c r="X21" s="12"/>
      <c r="Y21" s="175">
        <v>9.5</v>
      </c>
      <c r="Z21" s="175">
        <v>8.5</v>
      </c>
      <c r="AA21" s="175">
        <v>5</v>
      </c>
      <c r="AB21" s="175">
        <v>9.5</v>
      </c>
      <c r="AC21" s="12"/>
      <c r="AD21" s="12"/>
      <c r="AE21" s="12"/>
      <c r="AF21" s="175">
        <v>9.5</v>
      </c>
      <c r="AG21" s="175">
        <v>9.5</v>
      </c>
      <c r="AH21" s="175">
        <v>9.5</v>
      </c>
      <c r="AI21" s="175">
        <v>9.5</v>
      </c>
      <c r="AJ21" s="12">
        <v>3</v>
      </c>
      <c r="AK21" s="12"/>
      <c r="AL21" s="194">
        <f t="shared" si="5"/>
        <v>104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71" t="s">
        <v>142</v>
      </c>
      <c r="D22" s="32" t="s">
        <v>145</v>
      </c>
      <c r="E22" s="51"/>
      <c r="F22" s="31"/>
      <c r="G22" s="13"/>
      <c r="H22" s="12"/>
      <c r="I22" s="12"/>
      <c r="J22" s="175"/>
      <c r="K22" s="175">
        <v>9</v>
      </c>
      <c r="L22" s="175">
        <v>9</v>
      </c>
      <c r="M22" s="175">
        <v>7.5</v>
      </c>
      <c r="N22" s="175">
        <v>5</v>
      </c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75">
        <v>9.5</v>
      </c>
      <c r="Z22" s="175">
        <v>8.5</v>
      </c>
      <c r="AA22" s="175">
        <v>5</v>
      </c>
      <c r="AB22" s="175">
        <v>9.5</v>
      </c>
      <c r="AC22" s="13"/>
      <c r="AD22" s="12"/>
      <c r="AE22" s="12"/>
      <c r="AF22" s="175">
        <v>9.5</v>
      </c>
      <c r="AG22" s="175">
        <v>9.5</v>
      </c>
      <c r="AH22" s="175">
        <v>9.5</v>
      </c>
      <c r="AI22" s="175">
        <v>9.5</v>
      </c>
      <c r="AJ22" s="13">
        <v>3</v>
      </c>
      <c r="AK22" s="13"/>
      <c r="AL22" s="194">
        <f t="shared" si="5"/>
        <v>104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241"/>
      <c r="B24" s="38">
        <v>19</v>
      </c>
      <c r="C24" s="167" t="s">
        <v>125</v>
      </c>
      <c r="D24" s="185" t="s">
        <v>143</v>
      </c>
      <c r="E24" s="184" t="s">
        <v>152</v>
      </c>
      <c r="F24" s="186" t="s">
        <v>153</v>
      </c>
      <c r="G24" s="13"/>
      <c r="H24" s="12"/>
      <c r="I24" s="12"/>
      <c r="J24" s="176">
        <v>10</v>
      </c>
      <c r="K24" s="176"/>
      <c r="L24" s="176">
        <v>6.5</v>
      </c>
      <c r="M24" s="176">
        <v>9.5</v>
      </c>
      <c r="N24" s="176"/>
      <c r="O24" s="12"/>
      <c r="P24" s="12"/>
      <c r="Q24" s="181">
        <v>8</v>
      </c>
      <c r="R24" s="181">
        <v>10.5</v>
      </c>
      <c r="S24" s="181">
        <v>11.5</v>
      </c>
      <c r="T24" s="13">
        <v>7.5</v>
      </c>
      <c r="U24" s="181">
        <v>11</v>
      </c>
      <c r="V24" s="13">
        <v>10</v>
      </c>
      <c r="W24" s="12">
        <v>2.5</v>
      </c>
      <c r="X24" s="181">
        <v>11.5</v>
      </c>
      <c r="Y24" s="181">
        <v>7</v>
      </c>
      <c r="Z24" s="186">
        <v>11.5</v>
      </c>
      <c r="AA24" s="186">
        <v>11.5</v>
      </c>
      <c r="AB24" s="186">
        <v>6</v>
      </c>
      <c r="AC24" s="13"/>
      <c r="AD24" s="12"/>
      <c r="AE24" s="12"/>
      <c r="AF24" s="186"/>
      <c r="AG24" s="186"/>
      <c r="AH24" s="186"/>
      <c r="AI24" s="186"/>
      <c r="AJ24" s="13"/>
      <c r="AK24" s="13"/>
      <c r="AL24" s="194">
        <f t="shared" si="5"/>
        <v>134.5</v>
      </c>
      <c r="AM24" s="195">
        <v>1010</v>
      </c>
      <c r="AN24" s="196"/>
      <c r="AO24" s="196"/>
      <c r="AP24" s="196"/>
      <c r="AQ24" s="196"/>
      <c r="AR24" s="196"/>
      <c r="AS24" s="196">
        <f t="shared" si="6"/>
        <v>1010</v>
      </c>
    </row>
    <row r="25" spans="1:45" ht="19" x14ac:dyDescent="0.25">
      <c r="A25" s="241"/>
      <c r="B25" s="38">
        <v>17</v>
      </c>
      <c r="C25" s="163" t="s">
        <v>116</v>
      </c>
      <c r="D25" s="185" t="s">
        <v>143</v>
      </c>
      <c r="E25" s="184" t="s">
        <v>152</v>
      </c>
      <c r="F25" s="186" t="s">
        <v>153</v>
      </c>
      <c r="G25" s="13"/>
      <c r="H25" s="12"/>
      <c r="I25" s="12"/>
      <c r="J25" s="176">
        <v>10</v>
      </c>
      <c r="K25" s="176">
        <v>10</v>
      </c>
      <c r="L25" s="176">
        <v>6.5</v>
      </c>
      <c r="M25" s="176">
        <v>9.5</v>
      </c>
      <c r="N25" s="176"/>
      <c r="O25" s="12"/>
      <c r="P25" s="12"/>
      <c r="Q25" s="181">
        <v>8</v>
      </c>
      <c r="R25" s="181">
        <v>10.5</v>
      </c>
      <c r="S25" s="181">
        <v>11.5</v>
      </c>
      <c r="T25" s="13">
        <v>7.5</v>
      </c>
      <c r="U25" s="181">
        <v>11</v>
      </c>
      <c r="V25" s="13">
        <v>10</v>
      </c>
      <c r="W25" s="12">
        <v>2.5</v>
      </c>
      <c r="X25" s="181">
        <v>11.5</v>
      </c>
      <c r="Y25" s="181">
        <v>7</v>
      </c>
      <c r="Z25" s="186">
        <v>11.5</v>
      </c>
      <c r="AA25" s="186">
        <v>10</v>
      </c>
      <c r="AB25" s="186">
        <v>6</v>
      </c>
      <c r="AC25" s="12"/>
      <c r="AD25" s="12"/>
      <c r="AE25" s="12"/>
      <c r="AF25" s="186"/>
      <c r="AG25" s="186">
        <v>11.5</v>
      </c>
      <c r="AH25" s="186">
        <v>11</v>
      </c>
      <c r="AI25" s="186">
        <v>11</v>
      </c>
      <c r="AJ25" s="12">
        <v>11</v>
      </c>
      <c r="AK25" s="12">
        <v>5</v>
      </c>
      <c r="AL25" s="194">
        <f t="shared" si="5"/>
        <v>192.5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241"/>
      <c r="B26" s="38">
        <v>17</v>
      </c>
      <c r="C26" s="113" t="s">
        <v>134</v>
      </c>
      <c r="D26" s="185" t="s">
        <v>143</v>
      </c>
      <c r="E26" s="184" t="s">
        <v>152</v>
      </c>
      <c r="F26" s="186" t="s">
        <v>153</v>
      </c>
      <c r="G26" s="13"/>
      <c r="H26" s="12"/>
      <c r="I26" s="12"/>
      <c r="J26" s="176">
        <v>10</v>
      </c>
      <c r="K26" s="176">
        <v>10</v>
      </c>
      <c r="L26" s="176">
        <v>6.5</v>
      </c>
      <c r="M26" s="176">
        <v>9.5</v>
      </c>
      <c r="N26" s="176"/>
      <c r="O26" s="12"/>
      <c r="P26" s="12"/>
      <c r="Q26" s="181">
        <v>8</v>
      </c>
      <c r="R26" s="181">
        <v>10.5</v>
      </c>
      <c r="S26" s="181">
        <v>11.5</v>
      </c>
      <c r="T26" s="13">
        <v>7.5</v>
      </c>
      <c r="U26" s="181">
        <v>11</v>
      </c>
      <c r="V26" s="13">
        <v>10</v>
      </c>
      <c r="W26" s="12">
        <v>2.5</v>
      </c>
      <c r="X26" s="181">
        <v>11.5</v>
      </c>
      <c r="Y26" s="181">
        <v>7</v>
      </c>
      <c r="Z26" s="186">
        <v>11.5</v>
      </c>
      <c r="AA26" s="186">
        <v>11.5</v>
      </c>
      <c r="AB26" s="186">
        <v>6</v>
      </c>
      <c r="AC26" s="13"/>
      <c r="AD26" s="12"/>
      <c r="AE26" s="12"/>
      <c r="AF26" s="186"/>
      <c r="AG26" s="186">
        <v>11.5</v>
      </c>
      <c r="AH26" s="186">
        <v>11</v>
      </c>
      <c r="AI26" s="186">
        <v>11</v>
      </c>
      <c r="AJ26" s="12">
        <v>11</v>
      </c>
      <c r="AK26" s="12">
        <v>5</v>
      </c>
      <c r="AL26" s="194">
        <f t="shared" si="5"/>
        <v>194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241"/>
      <c r="B27" s="38">
        <v>14</v>
      </c>
      <c r="C27" s="113" t="s">
        <v>135</v>
      </c>
      <c r="D27" s="185" t="s">
        <v>143</v>
      </c>
      <c r="E27" s="184" t="s">
        <v>152</v>
      </c>
      <c r="F27" s="186" t="s">
        <v>153</v>
      </c>
      <c r="G27" s="13"/>
      <c r="H27" s="12"/>
      <c r="I27" s="12"/>
      <c r="J27" s="176">
        <v>10</v>
      </c>
      <c r="K27" s="176">
        <v>10</v>
      </c>
      <c r="L27" s="176">
        <v>6.5</v>
      </c>
      <c r="M27" s="176">
        <v>9.5</v>
      </c>
      <c r="N27" s="176"/>
      <c r="O27" s="12"/>
      <c r="P27" s="12"/>
      <c r="Q27" s="181">
        <v>8</v>
      </c>
      <c r="R27" s="181">
        <v>10.5</v>
      </c>
      <c r="S27" s="181">
        <v>11.5</v>
      </c>
      <c r="T27" s="13">
        <v>7.5</v>
      </c>
      <c r="U27" s="181">
        <v>11</v>
      </c>
      <c r="V27" s="13"/>
      <c r="W27" s="12"/>
      <c r="X27" s="181"/>
      <c r="Y27" s="181"/>
      <c r="Z27" s="12"/>
      <c r="AA27" s="12"/>
      <c r="AB27" s="12"/>
      <c r="AC27" s="13"/>
      <c r="AD27" s="12"/>
      <c r="AE27" s="12"/>
      <c r="AF27" s="186"/>
      <c r="AG27" s="186">
        <v>11.5</v>
      </c>
      <c r="AH27" s="186">
        <v>11</v>
      </c>
      <c r="AI27" s="186">
        <v>11</v>
      </c>
      <c r="AJ27" s="12">
        <v>11</v>
      </c>
      <c r="AK27" s="12">
        <v>5</v>
      </c>
      <c r="AL27" s="194">
        <f t="shared" si="5"/>
        <v>134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">
      <c r="A29" s="240"/>
      <c r="B29" s="38">
        <v>18</v>
      </c>
      <c r="C29" s="162" t="s">
        <v>112</v>
      </c>
      <c r="D29" s="187" t="s">
        <v>150</v>
      </c>
      <c r="E29" s="183" t="s">
        <v>151</v>
      </c>
      <c r="F29" s="188" t="s">
        <v>154</v>
      </c>
      <c r="G29" s="13"/>
      <c r="H29" s="12"/>
      <c r="I29" s="12"/>
      <c r="J29" s="192">
        <v>10</v>
      </c>
      <c r="K29" s="192">
        <v>10</v>
      </c>
      <c r="L29" s="192">
        <v>10</v>
      </c>
      <c r="M29" s="192">
        <v>10</v>
      </c>
      <c r="N29" s="192">
        <v>10</v>
      </c>
      <c r="O29" s="12">
        <v>10</v>
      </c>
      <c r="P29" s="12"/>
      <c r="Q29" s="192">
        <v>10</v>
      </c>
      <c r="R29" s="192">
        <v>10</v>
      </c>
      <c r="S29" s="192">
        <v>10</v>
      </c>
      <c r="T29" s="12">
        <v>9</v>
      </c>
      <c r="U29" s="192">
        <v>10</v>
      </c>
      <c r="V29" s="12">
        <v>10</v>
      </c>
      <c r="W29" s="12"/>
      <c r="X29" s="180">
        <v>10</v>
      </c>
      <c r="Y29" s="180">
        <v>10</v>
      </c>
      <c r="Z29" s="180">
        <v>10</v>
      </c>
      <c r="AA29" s="192">
        <v>10</v>
      </c>
      <c r="AB29" s="192"/>
      <c r="AC29" s="12">
        <v>10</v>
      </c>
      <c r="AD29" s="12">
        <v>10</v>
      </c>
      <c r="AE29" s="12">
        <v>10</v>
      </c>
      <c r="AF29" s="192">
        <v>10</v>
      </c>
      <c r="AG29" s="193">
        <v>11</v>
      </c>
      <c r="AH29" s="193">
        <v>12</v>
      </c>
      <c r="AI29" s="193">
        <v>10</v>
      </c>
      <c r="AJ29" s="12">
        <v>10</v>
      </c>
      <c r="AK29" s="12"/>
      <c r="AL29" s="194">
        <f t="shared" si="5"/>
        <v>242</v>
      </c>
      <c r="AM29" s="195">
        <v>2510</v>
      </c>
      <c r="AN29" s="196">
        <v>2010</v>
      </c>
      <c r="AO29" s="196"/>
      <c r="AP29" s="196"/>
      <c r="AQ29" s="196"/>
      <c r="AR29" s="196"/>
      <c r="AS29" s="196">
        <f t="shared" si="6"/>
        <v>4520</v>
      </c>
    </row>
    <row r="30" spans="1:45" ht="19" x14ac:dyDescent="0.2">
      <c r="A30" s="6"/>
      <c r="B30" s="38"/>
      <c r="C30" s="158" t="s">
        <v>84</v>
      </c>
      <c r="D30" s="187" t="s">
        <v>150</v>
      </c>
      <c r="E30" s="183" t="s">
        <v>151</v>
      </c>
      <c r="F30" s="188" t="s">
        <v>154</v>
      </c>
      <c r="G30" s="13"/>
      <c r="H30" s="12"/>
      <c r="I30" s="12"/>
      <c r="J30" s="192">
        <v>10</v>
      </c>
      <c r="K30" s="192">
        <v>10</v>
      </c>
      <c r="L30" s="192">
        <v>10</v>
      </c>
      <c r="M30" s="192">
        <v>10</v>
      </c>
      <c r="N30" s="192">
        <v>10</v>
      </c>
      <c r="O30" s="12">
        <v>10</v>
      </c>
      <c r="P30" s="12"/>
      <c r="Q30" s="192">
        <v>10</v>
      </c>
      <c r="R30" s="192">
        <v>10</v>
      </c>
      <c r="S30" s="192">
        <v>10</v>
      </c>
      <c r="T30" s="13">
        <v>9</v>
      </c>
      <c r="U30" s="192">
        <v>10</v>
      </c>
      <c r="V30" s="13">
        <v>10</v>
      </c>
      <c r="W30" s="12"/>
      <c r="X30" s="12"/>
      <c r="Y30" s="180">
        <v>10</v>
      </c>
      <c r="Z30" s="180">
        <v>10</v>
      </c>
      <c r="AA30" s="192">
        <v>10</v>
      </c>
      <c r="AB30" s="192"/>
      <c r="AC30" s="13"/>
      <c r="AD30" s="12"/>
      <c r="AE30" s="12"/>
      <c r="AF30" s="193"/>
      <c r="AG30" s="193">
        <v>11</v>
      </c>
      <c r="AH30" s="193">
        <v>12</v>
      </c>
      <c r="AI30" s="193">
        <v>10</v>
      </c>
      <c r="AJ30" s="12">
        <v>10</v>
      </c>
      <c r="AK30" s="13"/>
      <c r="AL30" s="194">
        <f t="shared" si="5"/>
        <v>192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">
      <c r="A31" s="6"/>
      <c r="B31" s="38"/>
      <c r="C31" s="158" t="s">
        <v>85</v>
      </c>
      <c r="D31" s="187" t="s">
        <v>150</v>
      </c>
      <c r="E31" s="183" t="s">
        <v>151</v>
      </c>
      <c r="F31" s="188" t="s">
        <v>154</v>
      </c>
      <c r="G31" s="13"/>
      <c r="H31" s="12"/>
      <c r="I31" s="12"/>
      <c r="J31" s="192">
        <v>10</v>
      </c>
      <c r="K31" s="192">
        <v>10</v>
      </c>
      <c r="L31" s="192">
        <v>10</v>
      </c>
      <c r="M31" s="192">
        <v>10</v>
      </c>
      <c r="N31" s="192">
        <v>10</v>
      </c>
      <c r="O31" s="12">
        <v>10</v>
      </c>
      <c r="P31" s="12"/>
      <c r="Q31" s="192">
        <v>10</v>
      </c>
      <c r="R31" s="192">
        <v>10</v>
      </c>
      <c r="S31" s="192">
        <v>10</v>
      </c>
      <c r="T31" s="13">
        <v>9</v>
      </c>
      <c r="U31" s="192">
        <v>10</v>
      </c>
      <c r="V31" s="13">
        <v>10</v>
      </c>
      <c r="W31" s="12"/>
      <c r="X31" s="12"/>
      <c r="Y31" s="180">
        <v>10</v>
      </c>
      <c r="Z31" s="180">
        <v>10</v>
      </c>
      <c r="AA31" s="192">
        <v>10</v>
      </c>
      <c r="AB31" s="192"/>
      <c r="AC31" s="13"/>
      <c r="AD31" s="12"/>
      <c r="AE31" s="12"/>
      <c r="AF31" s="193"/>
      <c r="AG31" s="193">
        <v>11</v>
      </c>
      <c r="AH31" s="193">
        <v>12</v>
      </c>
      <c r="AI31" s="193">
        <v>10</v>
      </c>
      <c r="AJ31" s="12">
        <v>10</v>
      </c>
      <c r="AK31" s="13"/>
      <c r="AL31" s="194">
        <f t="shared" si="5"/>
        <v>192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>
        <v>14</v>
      </c>
      <c r="C33" s="78" t="s">
        <v>72</v>
      </c>
      <c r="D33" s="183" t="s">
        <v>151</v>
      </c>
      <c r="E33" s="189" t="s">
        <v>155</v>
      </c>
      <c r="F33" s="32"/>
      <c r="G33" s="13"/>
      <c r="H33" s="12"/>
      <c r="I33" s="12"/>
      <c r="J33" s="180"/>
      <c r="K33" s="180"/>
      <c r="L33" s="180"/>
      <c r="M33" s="175">
        <v>10</v>
      </c>
      <c r="N33" s="175">
        <v>10</v>
      </c>
      <c r="O33" s="12">
        <v>9</v>
      </c>
      <c r="P33" s="12"/>
      <c r="Q33" s="175">
        <v>10</v>
      </c>
      <c r="R33" s="175">
        <v>10</v>
      </c>
      <c r="S33" s="175">
        <v>10</v>
      </c>
      <c r="T33" s="13">
        <v>10</v>
      </c>
      <c r="U33" s="175"/>
      <c r="V33" s="13"/>
      <c r="W33" s="12"/>
      <c r="X33" s="175">
        <v>10</v>
      </c>
      <c r="Y33" s="175">
        <v>10</v>
      </c>
      <c r="Z33" s="175">
        <v>10</v>
      </c>
      <c r="AA33" s="175">
        <v>10</v>
      </c>
      <c r="AB33" s="175">
        <v>7</v>
      </c>
      <c r="AC33" s="13"/>
      <c r="AD33" s="12"/>
      <c r="AE33" s="12"/>
      <c r="AF33" s="175">
        <v>10</v>
      </c>
      <c r="AG33" s="175">
        <v>10</v>
      </c>
      <c r="AH33" s="175">
        <v>10</v>
      </c>
      <c r="AI33" s="175">
        <v>10</v>
      </c>
      <c r="AJ33" s="13"/>
      <c r="AK33" s="13"/>
      <c r="AL33" s="194">
        <f t="shared" si="5"/>
        <v>156</v>
      </c>
      <c r="AM33" s="196">
        <v>210</v>
      </c>
      <c r="AN33" s="196"/>
      <c r="AO33" s="196">
        <v>1510</v>
      </c>
      <c r="AP33" s="196"/>
      <c r="AQ33" s="196"/>
      <c r="AR33" s="196"/>
      <c r="AS33" s="196">
        <f t="shared" si="6"/>
        <v>1720</v>
      </c>
    </row>
    <row r="34" spans="1:45" ht="19" x14ac:dyDescent="0.25">
      <c r="A34" s="6"/>
      <c r="B34" s="38">
        <v>13</v>
      </c>
      <c r="C34" s="78" t="s">
        <v>126</v>
      </c>
      <c r="D34" s="183" t="s">
        <v>151</v>
      </c>
      <c r="E34" s="189" t="s">
        <v>155</v>
      </c>
      <c r="F34" s="32"/>
      <c r="G34" s="13"/>
      <c r="H34" s="12"/>
      <c r="I34" s="12"/>
      <c r="J34" s="180"/>
      <c r="K34" s="180"/>
      <c r="L34" s="180"/>
      <c r="M34" s="175">
        <v>10</v>
      </c>
      <c r="N34" s="175">
        <v>10</v>
      </c>
      <c r="O34" s="12">
        <v>9</v>
      </c>
      <c r="P34" s="12"/>
      <c r="Q34" s="175">
        <v>10</v>
      </c>
      <c r="R34" s="175">
        <v>10</v>
      </c>
      <c r="S34" s="175">
        <v>10</v>
      </c>
      <c r="T34" s="12">
        <v>10</v>
      </c>
      <c r="U34" s="175"/>
      <c r="V34" s="12"/>
      <c r="W34" s="12"/>
      <c r="X34" s="175">
        <v>10</v>
      </c>
      <c r="Y34" s="175">
        <v>10</v>
      </c>
      <c r="Z34" s="175">
        <v>10</v>
      </c>
      <c r="AA34" s="175">
        <v>10</v>
      </c>
      <c r="AB34" s="175">
        <v>7</v>
      </c>
      <c r="AC34" s="12"/>
      <c r="AD34" s="12"/>
      <c r="AE34" s="12"/>
      <c r="AF34" s="175">
        <v>10</v>
      </c>
      <c r="AG34" s="175">
        <v>10</v>
      </c>
      <c r="AH34" s="175">
        <v>10</v>
      </c>
      <c r="AI34" s="175">
        <v>10</v>
      </c>
      <c r="AJ34" s="12"/>
      <c r="AK34" s="12"/>
      <c r="AL34" s="194">
        <f t="shared" si="5"/>
        <v>156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>
        <v>14</v>
      </c>
      <c r="C35" s="78" t="s">
        <v>73</v>
      </c>
      <c r="D35" s="183" t="s">
        <v>151</v>
      </c>
      <c r="E35" s="189" t="s">
        <v>155</v>
      </c>
      <c r="F35" s="32"/>
      <c r="G35" s="13"/>
      <c r="H35" s="12"/>
      <c r="I35" s="12"/>
      <c r="J35" s="180"/>
      <c r="K35" s="180"/>
      <c r="L35" s="180"/>
      <c r="M35" s="175">
        <v>10</v>
      </c>
      <c r="N35" s="175">
        <v>10</v>
      </c>
      <c r="O35" s="12">
        <v>9</v>
      </c>
      <c r="P35" s="12"/>
      <c r="Q35" s="175">
        <v>10</v>
      </c>
      <c r="R35" s="175">
        <v>10</v>
      </c>
      <c r="S35" s="175">
        <v>10</v>
      </c>
      <c r="T35" s="12">
        <v>10</v>
      </c>
      <c r="U35" s="175"/>
      <c r="V35" s="12"/>
      <c r="W35" s="12"/>
      <c r="X35" s="175">
        <v>10</v>
      </c>
      <c r="Y35" s="175">
        <v>10</v>
      </c>
      <c r="Z35" s="175">
        <v>10</v>
      </c>
      <c r="AA35" s="175">
        <v>10</v>
      </c>
      <c r="AB35" s="175">
        <v>7</v>
      </c>
      <c r="AC35" s="12"/>
      <c r="AD35" s="12"/>
      <c r="AE35" s="12"/>
      <c r="AF35" s="175">
        <v>10</v>
      </c>
      <c r="AG35" s="175">
        <v>10</v>
      </c>
      <c r="AH35" s="175">
        <v>10</v>
      </c>
      <c r="AI35" s="175">
        <v>10</v>
      </c>
      <c r="AJ35" s="12"/>
      <c r="AK35" s="12"/>
      <c r="AL35" s="194">
        <f t="shared" si="5"/>
        <v>156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>
        <v>14</v>
      </c>
      <c r="C36" s="78" t="s">
        <v>41</v>
      </c>
      <c r="D36" s="183" t="s">
        <v>151</v>
      </c>
      <c r="E36" s="189" t="s">
        <v>155</v>
      </c>
      <c r="F36" s="32"/>
      <c r="G36" s="13"/>
      <c r="H36" s="12"/>
      <c r="I36" s="12"/>
      <c r="J36" s="180" t="s">
        <v>92</v>
      </c>
      <c r="K36" s="180" t="s">
        <v>92</v>
      </c>
      <c r="L36" s="180" t="s">
        <v>92</v>
      </c>
      <c r="M36" s="175" t="s">
        <v>92</v>
      </c>
      <c r="N36" s="175" t="s">
        <v>92</v>
      </c>
      <c r="O36" s="12"/>
      <c r="P36" s="12"/>
      <c r="Q36" s="175" t="s">
        <v>92</v>
      </c>
      <c r="R36" s="175" t="s">
        <v>92</v>
      </c>
      <c r="S36" s="175" t="s">
        <v>92</v>
      </c>
      <c r="T36" s="12" t="s">
        <v>92</v>
      </c>
      <c r="U36" s="175" t="s">
        <v>92</v>
      </c>
      <c r="V36" s="12" t="s">
        <v>159</v>
      </c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46155</v>
      </c>
      <c r="AN47" s="109">
        <v>46161</v>
      </c>
      <c r="AO47" s="112">
        <v>46162</v>
      </c>
      <c r="AP47" s="112">
        <v>46163</v>
      </c>
      <c r="AQ47" s="22"/>
      <c r="AR47" s="112">
        <v>46176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3664.5</v>
      </c>
      <c r="AM48" s="24"/>
      <c r="AN48" s="24"/>
      <c r="AO48" s="24"/>
      <c r="AP48" s="24"/>
      <c r="AQ48" s="24"/>
      <c r="AR48" s="24"/>
      <c r="AS48" s="26">
        <f>SUM(AS5:AS46)</f>
        <v>12320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29:AE31 AJ29:AK31 G32:AK46">
    <cfRule type="expression" dxfId="52" priority="6">
      <formula>OR(G$3="Sa",G$3="So")</formula>
    </cfRule>
  </conditionalFormatting>
  <conditionalFormatting sqref="G3:AK16 G17:T17 V17:AK17 G18:AK28 F24:F27">
    <cfRule type="expression" dxfId="50" priority="4">
      <formula>OR(F$3="Sa",F$3="So")</formula>
    </cfRule>
  </conditionalFormatting>
  <conditionalFormatting sqref="AF29">
    <cfRule type="expression" dxfId="48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G32:AK46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G18:AK28 F24:F27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T61"/>
  <sheetViews>
    <sheetView zoomScale="70" zoomScaleNormal="70" workbookViewId="0">
      <pane xSplit="3" topLeftCell="D1" activePane="topRight" state="frozen"/>
      <selection pane="topRight" activeCell="AI33" sqref="AI33:AJ35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17.6640625" customWidth="1"/>
    <col min="5" max="5" width="24.83203125" customWidth="1"/>
    <col min="6" max="6" width="2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1" max="41" width="12" bestFit="1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46174</v>
      </c>
      <c r="D2" s="252" t="str">
        <f>TEXT(C2,"MMMM")</f>
        <v>Juni</v>
      </c>
      <c r="E2" s="252"/>
      <c r="F2" s="253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262" t="s">
        <v>29</v>
      </c>
      <c r="AL2" s="257" t="s">
        <v>0</v>
      </c>
      <c r="AM2" s="257"/>
      <c r="AN2" s="257"/>
      <c r="AO2" s="257"/>
      <c r="AP2" s="257"/>
      <c r="AQ2" s="257"/>
      <c r="AR2" s="257"/>
    </row>
    <row r="3" spans="1:45" ht="15.75" customHeight="1" x14ac:dyDescent="0.2">
      <c r="A3" s="6"/>
      <c r="B3" s="41"/>
      <c r="C3" s="250" t="s">
        <v>2</v>
      </c>
      <c r="D3" s="258" t="s">
        <v>3</v>
      </c>
      <c r="E3" s="258" t="s">
        <v>3</v>
      </c>
      <c r="F3" s="258" t="s">
        <v>3</v>
      </c>
      <c r="G3" s="83" t="str">
        <f>TEXT(G4,"TTT")</f>
        <v>Mo</v>
      </c>
      <c r="H3" s="84" t="str">
        <f>TEXT(H4,"TTT")</f>
        <v>Di</v>
      </c>
      <c r="I3" s="84" t="str">
        <f t="shared" ref="I3:AJ3" si="2">TEXT(I4,"TTT")</f>
        <v>Mi</v>
      </c>
      <c r="J3" s="84" t="str">
        <f t="shared" si="2"/>
        <v>Do</v>
      </c>
      <c r="K3" s="84" t="str">
        <f t="shared" si="2"/>
        <v>Fr</v>
      </c>
      <c r="L3" s="84" t="str">
        <f t="shared" si="2"/>
        <v>Sa</v>
      </c>
      <c r="M3" s="84" t="str">
        <f t="shared" si="2"/>
        <v>So</v>
      </c>
      <c r="N3" s="84" t="str">
        <f t="shared" si="2"/>
        <v>Mo</v>
      </c>
      <c r="O3" s="84" t="str">
        <f t="shared" si="2"/>
        <v>Di</v>
      </c>
      <c r="P3" s="84" t="str">
        <f t="shared" si="2"/>
        <v>Mi</v>
      </c>
      <c r="Q3" s="84" t="str">
        <f t="shared" si="2"/>
        <v>Do</v>
      </c>
      <c r="R3" s="84" t="str">
        <f t="shared" si="2"/>
        <v>Fr</v>
      </c>
      <c r="S3" s="84" t="str">
        <f t="shared" si="2"/>
        <v>Sa</v>
      </c>
      <c r="T3" s="84" t="str">
        <f t="shared" si="2"/>
        <v>So</v>
      </c>
      <c r="U3" s="84" t="str">
        <f t="shared" si="2"/>
        <v>Mo</v>
      </c>
      <c r="V3" s="84" t="str">
        <f t="shared" si="2"/>
        <v>Di</v>
      </c>
      <c r="W3" s="84" t="str">
        <f t="shared" si="2"/>
        <v>Mi</v>
      </c>
      <c r="X3" s="84" t="str">
        <f t="shared" si="2"/>
        <v>Do</v>
      </c>
      <c r="Y3" s="84" t="str">
        <f t="shared" si="2"/>
        <v>Fr</v>
      </c>
      <c r="Z3" s="84" t="str">
        <f t="shared" si="2"/>
        <v>Sa</v>
      </c>
      <c r="AA3" s="84" t="str">
        <f t="shared" si="2"/>
        <v>So</v>
      </c>
      <c r="AB3" s="84" t="str">
        <f t="shared" si="2"/>
        <v>Mo</v>
      </c>
      <c r="AC3" s="84" t="str">
        <f t="shared" si="2"/>
        <v>Di</v>
      </c>
      <c r="AD3" s="84" t="str">
        <f t="shared" si="2"/>
        <v>Mi</v>
      </c>
      <c r="AE3" s="84" t="str">
        <f t="shared" si="2"/>
        <v>Do</v>
      </c>
      <c r="AF3" s="84" t="str">
        <f t="shared" si="2"/>
        <v>Fr</v>
      </c>
      <c r="AG3" s="84" t="str">
        <f t="shared" si="2"/>
        <v>Sa</v>
      </c>
      <c r="AH3" s="84" t="str">
        <f t="shared" si="2"/>
        <v>So</v>
      </c>
      <c r="AI3" s="84" t="str">
        <f t="shared" si="2"/>
        <v>Mo</v>
      </c>
      <c r="AJ3" s="88" t="str">
        <f t="shared" si="2"/>
        <v>Di</v>
      </c>
      <c r="AK3" s="262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51" t="s">
        <v>1</v>
      </c>
    </row>
    <row r="4" spans="1:45" s="3" customFormat="1" ht="23.25" customHeight="1" x14ac:dyDescent="0.2">
      <c r="A4" s="9"/>
      <c r="B4" s="42"/>
      <c r="C4" s="250"/>
      <c r="D4" s="258"/>
      <c r="E4" s="258"/>
      <c r="F4" s="258"/>
      <c r="G4" s="85">
        <f>$C$2</f>
        <v>46174</v>
      </c>
      <c r="H4" s="85">
        <f>G4+1</f>
        <v>46175</v>
      </c>
      <c r="I4" s="85">
        <f t="shared" ref="I4:AJ4" si="3">H4+1</f>
        <v>46176</v>
      </c>
      <c r="J4" s="85">
        <f t="shared" si="3"/>
        <v>46177</v>
      </c>
      <c r="K4" s="85">
        <f t="shared" si="3"/>
        <v>46178</v>
      </c>
      <c r="L4" s="85">
        <f t="shared" si="3"/>
        <v>46179</v>
      </c>
      <c r="M4" s="85">
        <f t="shared" si="3"/>
        <v>46180</v>
      </c>
      <c r="N4" s="85">
        <f t="shared" si="3"/>
        <v>46181</v>
      </c>
      <c r="O4" s="85">
        <f t="shared" si="3"/>
        <v>46182</v>
      </c>
      <c r="P4" s="85">
        <f t="shared" si="3"/>
        <v>46183</v>
      </c>
      <c r="Q4" s="85">
        <f t="shared" si="3"/>
        <v>46184</v>
      </c>
      <c r="R4" s="85">
        <f t="shared" si="3"/>
        <v>46185</v>
      </c>
      <c r="S4" s="85">
        <f t="shared" si="3"/>
        <v>46186</v>
      </c>
      <c r="T4" s="85">
        <f t="shared" si="3"/>
        <v>46187</v>
      </c>
      <c r="U4" s="85">
        <f t="shared" si="3"/>
        <v>46188</v>
      </c>
      <c r="V4" s="85">
        <f t="shared" si="3"/>
        <v>46189</v>
      </c>
      <c r="W4" s="85">
        <f t="shared" si="3"/>
        <v>46190</v>
      </c>
      <c r="X4" s="85">
        <f t="shared" si="3"/>
        <v>46191</v>
      </c>
      <c r="Y4" s="85">
        <f t="shared" si="3"/>
        <v>46192</v>
      </c>
      <c r="Z4" s="85">
        <f t="shared" si="3"/>
        <v>46193</v>
      </c>
      <c r="AA4" s="85">
        <f t="shared" si="3"/>
        <v>46194</v>
      </c>
      <c r="AB4" s="85">
        <f t="shared" si="3"/>
        <v>46195</v>
      </c>
      <c r="AC4" s="85">
        <f t="shared" si="3"/>
        <v>46196</v>
      </c>
      <c r="AD4" s="85">
        <f t="shared" si="3"/>
        <v>46197</v>
      </c>
      <c r="AE4" s="85">
        <f t="shared" si="3"/>
        <v>46198</v>
      </c>
      <c r="AF4" s="85">
        <f t="shared" si="3"/>
        <v>46199</v>
      </c>
      <c r="AG4" s="85">
        <f t="shared" si="3"/>
        <v>46200</v>
      </c>
      <c r="AH4" s="85">
        <f t="shared" si="3"/>
        <v>46201</v>
      </c>
      <c r="AI4" s="85">
        <f t="shared" si="3"/>
        <v>46202</v>
      </c>
      <c r="AJ4" s="88">
        <f t="shared" si="3"/>
        <v>46203</v>
      </c>
      <c r="AK4" s="262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51"/>
    </row>
    <row r="5" spans="1:45" ht="19" x14ac:dyDescent="0.25">
      <c r="A5" s="6"/>
      <c r="B5" s="38">
        <v>15</v>
      </c>
      <c r="C5" s="220" t="s">
        <v>4</v>
      </c>
      <c r="D5" s="221"/>
      <c r="E5" s="239" t="s">
        <v>156</v>
      </c>
      <c r="F5" s="69"/>
      <c r="G5" s="152">
        <v>10.5</v>
      </c>
      <c r="H5" s="152">
        <v>10.5</v>
      </c>
      <c r="I5" s="152">
        <v>9</v>
      </c>
      <c r="J5" s="12"/>
      <c r="K5" s="152"/>
      <c r="L5" s="12"/>
      <c r="M5" s="12"/>
      <c r="N5" s="152">
        <v>9</v>
      </c>
      <c r="O5" s="152">
        <v>10.5</v>
      </c>
      <c r="P5" s="152">
        <v>10.5</v>
      </c>
      <c r="Q5" s="152">
        <v>10.5</v>
      </c>
      <c r="R5" s="152"/>
      <c r="S5" s="12"/>
      <c r="T5" s="12"/>
      <c r="U5" s="152">
        <v>10.5</v>
      </c>
      <c r="V5" s="152">
        <v>10.5</v>
      </c>
      <c r="W5" s="152">
        <v>10.5</v>
      </c>
      <c r="X5" s="152">
        <v>10.5</v>
      </c>
      <c r="Y5" s="152"/>
      <c r="Z5" s="12"/>
      <c r="AA5" s="12"/>
      <c r="AB5" s="152">
        <v>10.5</v>
      </c>
      <c r="AC5" s="152">
        <v>10.5</v>
      </c>
      <c r="AD5" s="152">
        <v>10.5</v>
      </c>
      <c r="AE5" s="152">
        <v>10.5</v>
      </c>
      <c r="AF5" s="152"/>
      <c r="AG5" s="12"/>
      <c r="AH5" s="12"/>
      <c r="AI5" s="152"/>
      <c r="AJ5" s="152"/>
      <c r="AK5" s="194">
        <f t="shared" ref="AK5:AK46" si="4">SUM(G5:AJ5)</f>
        <v>154.5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5" ht="19" x14ac:dyDescent="0.25">
      <c r="A6" s="6"/>
      <c r="B6" s="38">
        <v>15</v>
      </c>
      <c r="C6" s="222" t="s">
        <v>39</v>
      </c>
      <c r="D6" s="221"/>
      <c r="E6" s="239" t="s">
        <v>156</v>
      </c>
      <c r="F6" s="69"/>
      <c r="G6" s="152">
        <v>10.5</v>
      </c>
      <c r="H6" s="152">
        <v>10.5</v>
      </c>
      <c r="I6" s="152">
        <v>9</v>
      </c>
      <c r="J6" s="12"/>
      <c r="K6" s="152"/>
      <c r="L6" s="12"/>
      <c r="M6" s="12"/>
      <c r="N6" s="152">
        <v>9</v>
      </c>
      <c r="O6" s="152">
        <v>10.5</v>
      </c>
      <c r="P6" s="152">
        <v>10.5</v>
      </c>
      <c r="Q6" s="152">
        <v>10.5</v>
      </c>
      <c r="R6" s="152"/>
      <c r="S6" s="12"/>
      <c r="T6" s="12"/>
      <c r="U6" s="152">
        <v>10.5</v>
      </c>
      <c r="V6" s="152">
        <v>10.5</v>
      </c>
      <c r="W6" s="152">
        <v>10.5</v>
      </c>
      <c r="X6" s="152">
        <v>10.5</v>
      </c>
      <c r="Y6" s="152"/>
      <c r="Z6" s="12"/>
      <c r="AA6" s="12"/>
      <c r="AB6" s="152">
        <v>10.5</v>
      </c>
      <c r="AC6" s="152">
        <v>10.5</v>
      </c>
      <c r="AD6" s="152">
        <v>10.5</v>
      </c>
      <c r="AE6" s="152">
        <v>10.5</v>
      </c>
      <c r="AF6" s="152"/>
      <c r="AG6" s="12"/>
      <c r="AH6" s="12"/>
      <c r="AI6" s="152"/>
      <c r="AJ6" s="152"/>
      <c r="AK6" s="194">
        <f t="shared" si="4"/>
        <v>154.5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5" ht="19" x14ac:dyDescent="0.25">
      <c r="A7" s="6"/>
      <c r="B7" s="38"/>
      <c r="C7" s="223"/>
      <c r="D7" s="224"/>
      <c r="E7" s="224"/>
      <c r="F7" s="22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5" ht="19" x14ac:dyDescent="0.25">
      <c r="A8" s="6"/>
      <c r="B8" s="38"/>
      <c r="C8" s="225" t="s">
        <v>5</v>
      </c>
      <c r="D8" s="69"/>
      <c r="E8" s="221"/>
      <c r="F8" s="64"/>
      <c r="G8" s="178">
        <v>8</v>
      </c>
      <c r="H8" s="178">
        <v>8</v>
      </c>
      <c r="I8" s="178">
        <v>8</v>
      </c>
      <c r="J8" s="12"/>
      <c r="K8" s="178">
        <v>6.5</v>
      </c>
      <c r="L8" s="12"/>
      <c r="M8" s="191"/>
      <c r="N8" s="178">
        <v>8</v>
      </c>
      <c r="O8" s="178">
        <v>8</v>
      </c>
      <c r="P8" s="178">
        <v>8</v>
      </c>
      <c r="Q8" s="178">
        <v>8</v>
      </c>
      <c r="R8" s="178">
        <v>6.5</v>
      </c>
      <c r="S8" s="191"/>
      <c r="T8" s="191"/>
      <c r="U8" s="178">
        <v>8</v>
      </c>
      <c r="V8" s="178">
        <v>8</v>
      </c>
      <c r="W8" s="178">
        <v>8</v>
      </c>
      <c r="X8" s="178">
        <v>8</v>
      </c>
      <c r="Y8" s="178">
        <v>6.5</v>
      </c>
      <c r="Z8" s="191"/>
      <c r="AA8" s="191"/>
      <c r="AB8" s="178">
        <v>8</v>
      </c>
      <c r="AC8" s="178">
        <v>8</v>
      </c>
      <c r="AD8" s="178">
        <v>8</v>
      </c>
      <c r="AE8" s="178">
        <v>8</v>
      </c>
      <c r="AF8" s="178">
        <v>6.5</v>
      </c>
      <c r="AG8" s="191"/>
      <c r="AH8" s="191"/>
      <c r="AI8" s="178">
        <v>8</v>
      </c>
      <c r="AJ8" s="178">
        <v>8</v>
      </c>
      <c r="AK8" s="194">
        <f t="shared" si="4"/>
        <v>162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5" ht="19" x14ac:dyDescent="0.25">
      <c r="A9" s="6"/>
      <c r="B9" s="38"/>
      <c r="C9" s="222" t="s">
        <v>117</v>
      </c>
      <c r="D9" s="69"/>
      <c r="E9" s="221"/>
      <c r="F9" s="64"/>
      <c r="G9" s="178">
        <v>3.5</v>
      </c>
      <c r="H9" s="178">
        <v>3.5</v>
      </c>
      <c r="I9" s="178">
        <v>3.5</v>
      </c>
      <c r="J9" s="12"/>
      <c r="K9" s="178"/>
      <c r="L9" s="12"/>
      <c r="M9" s="191"/>
      <c r="N9" s="178">
        <v>3.5</v>
      </c>
      <c r="O9" s="178">
        <v>3.5</v>
      </c>
      <c r="P9" s="178">
        <v>3.5</v>
      </c>
      <c r="Q9" s="178">
        <v>3.5</v>
      </c>
      <c r="R9" s="178"/>
      <c r="S9" s="191"/>
      <c r="T9" s="191"/>
      <c r="U9" s="178">
        <v>3.5</v>
      </c>
      <c r="V9" s="178">
        <v>3.5</v>
      </c>
      <c r="W9" s="178">
        <v>3.5</v>
      </c>
      <c r="X9" s="178">
        <v>3.5</v>
      </c>
      <c r="Y9" s="178"/>
      <c r="Z9" s="191"/>
      <c r="AA9" s="191"/>
      <c r="AB9" s="178">
        <v>3.5</v>
      </c>
      <c r="AC9" s="178">
        <v>3.5</v>
      </c>
      <c r="AD9" s="178">
        <v>3.5</v>
      </c>
      <c r="AE9" s="178">
        <v>3.5</v>
      </c>
      <c r="AF9" s="178"/>
      <c r="AG9" s="191"/>
      <c r="AH9" s="191"/>
      <c r="AI9" s="178">
        <v>3.5</v>
      </c>
      <c r="AJ9" s="178">
        <v>3.5</v>
      </c>
      <c r="AK9" s="194">
        <f t="shared" si="4"/>
        <v>59.5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5" ht="19" x14ac:dyDescent="0.25">
      <c r="A10" s="6"/>
      <c r="B10" s="38"/>
      <c r="C10" s="224"/>
      <c r="D10" s="69"/>
      <c r="E10" s="65"/>
      <c r="F10" s="64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5" ht="19" x14ac:dyDescent="0.25">
      <c r="A11" s="6"/>
      <c r="B11" s="38">
        <v>22</v>
      </c>
      <c r="C11" s="226" t="s">
        <v>141</v>
      </c>
      <c r="D11" s="247">
        <v>500</v>
      </c>
      <c r="E11" s="65"/>
      <c r="F11" s="64"/>
      <c r="G11" s="197">
        <v>12</v>
      </c>
      <c r="H11" s="197">
        <v>11</v>
      </c>
      <c r="I11" s="197">
        <v>12</v>
      </c>
      <c r="J11" s="12"/>
      <c r="K11" s="197">
        <v>12</v>
      </c>
      <c r="L11" s="12">
        <v>9</v>
      </c>
      <c r="M11" s="12"/>
      <c r="N11" s="197">
        <v>12.5</v>
      </c>
      <c r="O11" s="197">
        <v>11.5</v>
      </c>
      <c r="P11" s="197">
        <v>11.5</v>
      </c>
      <c r="Q11" s="248">
        <v>11.5</v>
      </c>
      <c r="R11" s="197">
        <v>10</v>
      </c>
      <c r="S11" s="12">
        <v>6</v>
      </c>
      <c r="T11" s="13"/>
      <c r="U11" s="197"/>
      <c r="V11" s="197">
        <v>10.5</v>
      </c>
      <c r="W11" s="197">
        <v>11</v>
      </c>
      <c r="X11" s="197">
        <v>12</v>
      </c>
      <c r="Y11" s="197"/>
      <c r="Z11" s="13"/>
      <c r="AA11" s="13"/>
      <c r="AB11" s="197"/>
      <c r="AC11" s="197"/>
      <c r="AD11" s="197"/>
      <c r="AE11" s="197"/>
      <c r="AF11" s="197"/>
      <c r="AG11" s="13"/>
      <c r="AH11" s="13"/>
      <c r="AI11" s="197"/>
      <c r="AJ11" s="197"/>
      <c r="AK11" s="194">
        <f t="shared" si="4"/>
        <v>152.5</v>
      </c>
      <c r="AL11" s="195"/>
      <c r="AM11" s="196"/>
      <c r="AN11" s="196"/>
      <c r="AO11" s="196"/>
      <c r="AP11" s="196"/>
      <c r="AQ11" s="196"/>
      <c r="AR11" s="196">
        <f t="shared" si="5"/>
        <v>0</v>
      </c>
      <c r="AS11" s="242" t="s">
        <v>174</v>
      </c>
    </row>
    <row r="12" spans="1:45" ht="19" x14ac:dyDescent="0.25">
      <c r="A12" s="6"/>
      <c r="B12" s="38">
        <v>14</v>
      </c>
      <c r="C12" s="222" t="s">
        <v>35</v>
      </c>
      <c r="D12" s="221"/>
      <c r="E12" s="65"/>
      <c r="F12" s="64"/>
      <c r="G12" s="197">
        <v>12</v>
      </c>
      <c r="H12" s="197">
        <v>11</v>
      </c>
      <c r="I12" s="197">
        <v>12</v>
      </c>
      <c r="J12" s="12"/>
      <c r="K12" s="197">
        <v>12</v>
      </c>
      <c r="L12" s="12">
        <v>9</v>
      </c>
      <c r="M12" s="12"/>
      <c r="N12" s="197">
        <v>12.5</v>
      </c>
      <c r="O12" s="197">
        <v>11.5</v>
      </c>
      <c r="P12" s="197">
        <v>11.5</v>
      </c>
      <c r="Q12" s="248">
        <v>11.5</v>
      </c>
      <c r="R12" s="197">
        <v>10</v>
      </c>
      <c r="S12" s="12">
        <v>6</v>
      </c>
      <c r="T12" s="13"/>
      <c r="U12" s="197">
        <v>11</v>
      </c>
      <c r="V12" s="197"/>
      <c r="W12" s="197">
        <v>11</v>
      </c>
      <c r="X12" s="197">
        <v>12</v>
      </c>
      <c r="Y12" s="197"/>
      <c r="Z12" s="13"/>
      <c r="AA12" s="13"/>
      <c r="AB12" s="197"/>
      <c r="AC12" s="197"/>
      <c r="AD12" s="197"/>
      <c r="AE12" s="197"/>
      <c r="AF12" s="197"/>
      <c r="AG12" s="13"/>
      <c r="AH12" s="13"/>
      <c r="AI12" s="197"/>
      <c r="AJ12" s="197"/>
      <c r="AK12" s="194">
        <f t="shared" si="4"/>
        <v>153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5" ht="19" x14ac:dyDescent="0.25">
      <c r="A13" s="6"/>
      <c r="B13" s="38">
        <v>13</v>
      </c>
      <c r="C13" s="227" t="s">
        <v>105</v>
      </c>
      <c r="D13" s="69"/>
      <c r="E13" s="65"/>
      <c r="F13" s="64"/>
      <c r="G13" s="197"/>
      <c r="H13" s="197">
        <v>11</v>
      </c>
      <c r="I13" s="197"/>
      <c r="J13" s="12"/>
      <c r="K13" s="197"/>
      <c r="L13" s="12"/>
      <c r="M13" s="12"/>
      <c r="N13" s="197">
        <v>12.5</v>
      </c>
      <c r="O13" s="197">
        <v>11.5</v>
      </c>
      <c r="P13" s="197">
        <v>11.5</v>
      </c>
      <c r="Q13" s="248">
        <v>11.5</v>
      </c>
      <c r="R13" s="197">
        <v>10</v>
      </c>
      <c r="S13" s="12">
        <v>6</v>
      </c>
      <c r="T13" s="13"/>
      <c r="U13" s="197">
        <v>11</v>
      </c>
      <c r="V13" s="197">
        <v>10.5</v>
      </c>
      <c r="W13" s="12"/>
      <c r="X13" s="197"/>
      <c r="Y13" s="197"/>
      <c r="Z13" s="13"/>
      <c r="AA13" s="13"/>
      <c r="AB13" s="197"/>
      <c r="AC13" s="12"/>
      <c r="AD13" s="197"/>
      <c r="AE13" s="197"/>
      <c r="AF13" s="197"/>
      <c r="AG13" s="13"/>
      <c r="AH13" s="13"/>
      <c r="AI13" s="197"/>
      <c r="AJ13" s="197"/>
      <c r="AK13" s="194">
        <f t="shared" si="4"/>
        <v>95.5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5" ht="19" x14ac:dyDescent="0.25">
      <c r="A14" s="6"/>
      <c r="B14" s="38">
        <v>13</v>
      </c>
      <c r="C14" s="227" t="s">
        <v>139</v>
      </c>
      <c r="D14" s="69"/>
      <c r="E14" s="65"/>
      <c r="F14" s="64"/>
      <c r="G14" s="197"/>
      <c r="H14" s="197">
        <v>11</v>
      </c>
      <c r="I14" s="197">
        <v>12</v>
      </c>
      <c r="J14" s="12"/>
      <c r="K14" s="197">
        <v>12</v>
      </c>
      <c r="L14" s="12">
        <v>9</v>
      </c>
      <c r="M14" s="12"/>
      <c r="N14" s="197">
        <v>12.5</v>
      </c>
      <c r="O14" s="197">
        <v>11.5</v>
      </c>
      <c r="P14" s="197">
        <v>11.5</v>
      </c>
      <c r="Q14" s="248">
        <v>11.5</v>
      </c>
      <c r="R14" s="197">
        <v>10</v>
      </c>
      <c r="S14" s="12">
        <v>6</v>
      </c>
      <c r="T14" s="13"/>
      <c r="U14" s="197">
        <v>11</v>
      </c>
      <c r="V14" s="197">
        <v>10.5</v>
      </c>
      <c r="W14" s="197">
        <v>11</v>
      </c>
      <c r="X14" s="197"/>
      <c r="Y14" s="197"/>
      <c r="Z14" s="13"/>
      <c r="AA14" s="13"/>
      <c r="AB14" s="197"/>
      <c r="AC14" s="12"/>
      <c r="AD14" s="197"/>
      <c r="AE14" s="197"/>
      <c r="AF14" s="197"/>
      <c r="AG14" s="13"/>
      <c r="AH14" s="13"/>
      <c r="AI14" s="197"/>
      <c r="AJ14" s="197"/>
      <c r="AK14" s="194">
        <f t="shared" si="4"/>
        <v>139.5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5" ht="19" x14ac:dyDescent="0.25">
      <c r="A15" s="6"/>
      <c r="B15" s="38">
        <v>19</v>
      </c>
      <c r="C15" s="228" t="s">
        <v>125</v>
      </c>
      <c r="D15" s="69"/>
      <c r="E15" s="65"/>
      <c r="F15" s="64"/>
      <c r="G15" s="197">
        <v>12</v>
      </c>
      <c r="H15" s="197">
        <v>11</v>
      </c>
      <c r="I15" s="197">
        <v>12</v>
      </c>
      <c r="J15" s="12"/>
      <c r="K15" s="197">
        <v>12</v>
      </c>
      <c r="L15" s="12">
        <v>9</v>
      </c>
      <c r="M15" s="12"/>
      <c r="N15" s="197">
        <v>12.5</v>
      </c>
      <c r="O15" s="197">
        <v>11.5</v>
      </c>
      <c r="P15" s="197">
        <v>11.5</v>
      </c>
      <c r="Q15" s="248">
        <v>11.5</v>
      </c>
      <c r="R15" s="197">
        <v>10</v>
      </c>
      <c r="S15" s="12">
        <v>6</v>
      </c>
      <c r="T15" s="13"/>
      <c r="U15" s="197">
        <v>11</v>
      </c>
      <c r="V15" s="197">
        <v>10.5</v>
      </c>
      <c r="W15" s="197">
        <v>11</v>
      </c>
      <c r="X15" s="197">
        <v>12</v>
      </c>
      <c r="Y15" s="197"/>
      <c r="Z15" s="13"/>
      <c r="AA15" s="13"/>
      <c r="AB15" s="197"/>
      <c r="AC15" s="197"/>
      <c r="AD15" s="197"/>
      <c r="AE15" s="197"/>
      <c r="AF15" s="197"/>
      <c r="AG15" s="13"/>
      <c r="AH15" s="13"/>
      <c r="AI15" s="197"/>
      <c r="AJ15" s="197"/>
      <c r="AK15" s="194">
        <f t="shared" si="4"/>
        <v>163.5</v>
      </c>
      <c r="AL15" s="195">
        <v>1010</v>
      </c>
      <c r="AM15" s="196"/>
      <c r="AN15" s="196"/>
      <c r="AO15" s="196"/>
      <c r="AP15" s="196"/>
      <c r="AQ15" s="196"/>
      <c r="AR15" s="196">
        <f t="shared" si="5"/>
        <v>1010</v>
      </c>
    </row>
    <row r="16" spans="1:45" ht="19" x14ac:dyDescent="0.25">
      <c r="A16" s="6"/>
      <c r="B16" s="38"/>
      <c r="C16" s="229"/>
      <c r="D16" s="69"/>
      <c r="E16" s="65"/>
      <c r="F16" s="64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5" ht="19" x14ac:dyDescent="0.25">
      <c r="A17" s="6"/>
      <c r="B17" s="38"/>
      <c r="C17" s="230" t="s">
        <v>108</v>
      </c>
      <c r="D17" s="69"/>
      <c r="E17" s="65" t="s">
        <v>144</v>
      </c>
      <c r="F17" s="64"/>
      <c r="G17" s="198"/>
      <c r="H17" s="198"/>
      <c r="I17" s="198"/>
      <c r="J17" s="12"/>
      <c r="K17" s="198"/>
      <c r="L17" s="12"/>
      <c r="M17" s="12"/>
      <c r="N17" s="198"/>
      <c r="O17" s="198"/>
      <c r="P17" s="198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97"/>
      <c r="AC17" s="197"/>
      <c r="AD17" s="197"/>
      <c r="AE17" s="263"/>
      <c r="AF17" s="26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5" ht="19" x14ac:dyDescent="0.25">
      <c r="A18" s="6"/>
      <c r="B18" s="38"/>
      <c r="C18" s="230" t="s">
        <v>133</v>
      </c>
      <c r="D18" s="69"/>
      <c r="E18" s="65" t="s">
        <v>144</v>
      </c>
      <c r="F18" s="64"/>
      <c r="G18" s="198"/>
      <c r="H18" s="198"/>
      <c r="I18" s="198"/>
      <c r="J18" s="12"/>
      <c r="K18" s="198"/>
      <c r="L18" s="12"/>
      <c r="M18" s="12"/>
      <c r="N18" s="198"/>
      <c r="O18" s="198"/>
      <c r="P18" s="198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97"/>
      <c r="AC18" s="197"/>
      <c r="AD18" s="197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5" ht="19" x14ac:dyDescent="0.25">
      <c r="A19" s="6"/>
      <c r="B19" s="38"/>
      <c r="C19" s="231"/>
      <c r="D19" s="69"/>
      <c r="E19" s="65"/>
      <c r="F19" s="64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5" ht="19" x14ac:dyDescent="0.25">
      <c r="A20" s="6"/>
      <c r="B20" s="38">
        <v>20</v>
      </c>
      <c r="C20" s="226" t="s">
        <v>140</v>
      </c>
      <c r="D20" s="247">
        <v>200</v>
      </c>
      <c r="E20" s="65" t="s">
        <v>175</v>
      </c>
      <c r="F20" s="64"/>
      <c r="G20" s="175">
        <v>9.5</v>
      </c>
      <c r="H20" s="175">
        <v>11</v>
      </c>
      <c r="I20" s="175"/>
      <c r="J20" s="12"/>
      <c r="K20" s="175"/>
      <c r="L20" s="12"/>
      <c r="M20" s="12"/>
      <c r="N20" s="175">
        <v>9.5</v>
      </c>
      <c r="O20" s="175">
        <v>9.5</v>
      </c>
      <c r="P20" s="175">
        <v>10</v>
      </c>
      <c r="Q20" s="265">
        <v>10</v>
      </c>
      <c r="R20" s="175">
        <v>5</v>
      </c>
      <c r="S20" s="13"/>
      <c r="T20" s="13"/>
      <c r="U20" s="175"/>
      <c r="V20" s="175">
        <v>9.5</v>
      </c>
      <c r="W20" s="175">
        <v>9.5</v>
      </c>
      <c r="X20" s="175">
        <v>9.5</v>
      </c>
      <c r="Y20" s="175">
        <v>5</v>
      </c>
      <c r="Z20" s="13"/>
      <c r="AA20" s="13"/>
      <c r="AB20" s="175"/>
      <c r="AC20" s="175"/>
      <c r="AD20" s="175"/>
      <c r="AE20" s="175"/>
      <c r="AF20" s="175"/>
      <c r="AG20" s="13"/>
      <c r="AH20" s="13"/>
      <c r="AI20" s="175"/>
      <c r="AJ20" s="175"/>
      <c r="AK20" s="194">
        <f t="shared" si="4"/>
        <v>98</v>
      </c>
      <c r="AL20" s="195"/>
      <c r="AM20" s="196"/>
      <c r="AN20" s="196"/>
      <c r="AO20" s="196">
        <v>1010</v>
      </c>
      <c r="AP20" s="196"/>
      <c r="AQ20" s="196"/>
      <c r="AR20" s="196">
        <f t="shared" si="5"/>
        <v>1010</v>
      </c>
      <c r="AS20" s="242" t="s">
        <v>174</v>
      </c>
    </row>
    <row r="21" spans="1:45" ht="19" x14ac:dyDescent="0.25">
      <c r="A21" s="6"/>
      <c r="B21" s="38">
        <v>14</v>
      </c>
      <c r="C21" s="222" t="s">
        <v>9</v>
      </c>
      <c r="D21" s="221"/>
      <c r="E21" s="65" t="s">
        <v>157</v>
      </c>
      <c r="F21" s="221"/>
      <c r="G21" s="175">
        <v>9.5</v>
      </c>
      <c r="H21" s="175">
        <v>11</v>
      </c>
      <c r="I21" s="175"/>
      <c r="J21" s="12"/>
      <c r="K21" s="175"/>
      <c r="L21" s="12"/>
      <c r="M21" s="12"/>
      <c r="N21" s="175">
        <v>9.5</v>
      </c>
      <c r="O21" s="175">
        <v>9.5</v>
      </c>
      <c r="P21" s="175">
        <v>10</v>
      </c>
      <c r="Q21" s="265">
        <v>10</v>
      </c>
      <c r="R21" s="175">
        <v>5</v>
      </c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64.5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5" ht="19" x14ac:dyDescent="0.25">
      <c r="A22" s="6"/>
      <c r="B22" s="38">
        <v>14</v>
      </c>
      <c r="C22" s="227" t="s">
        <v>107</v>
      </c>
      <c r="D22" s="69"/>
      <c r="E22" s="65" t="s">
        <v>157</v>
      </c>
      <c r="F22" s="64"/>
      <c r="G22" s="175">
        <v>9.5</v>
      </c>
      <c r="H22" s="175">
        <v>11</v>
      </c>
      <c r="I22" s="175" t="s">
        <v>168</v>
      </c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2"/>
      <c r="V22" s="12"/>
      <c r="W22" s="12"/>
      <c r="X22" s="12"/>
      <c r="Y22" s="13"/>
      <c r="Z22" s="13"/>
      <c r="AA22" s="13"/>
      <c r="AB22" s="12"/>
      <c r="AC22" s="12"/>
      <c r="AD22" s="12"/>
      <c r="AE22" s="12"/>
      <c r="AF22" s="13"/>
      <c r="AG22" s="13"/>
      <c r="AH22" s="13"/>
      <c r="AI22" s="12"/>
      <c r="AJ22" s="12"/>
      <c r="AK22" s="194">
        <f t="shared" si="4"/>
        <v>20.5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5" ht="19" x14ac:dyDescent="0.25">
      <c r="A23" s="6"/>
      <c r="B23" s="38"/>
      <c r="C23" s="232" t="s">
        <v>142</v>
      </c>
      <c r="D23" s="69"/>
      <c r="E23" s="65" t="s">
        <v>157</v>
      </c>
      <c r="F23" s="64"/>
      <c r="G23" s="175">
        <v>9.5</v>
      </c>
      <c r="H23" s="175">
        <v>11</v>
      </c>
      <c r="I23" s="175" t="s">
        <v>168</v>
      </c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2"/>
      <c r="V23" s="12"/>
      <c r="W23" s="12"/>
      <c r="X23" s="12"/>
      <c r="Y23" s="13"/>
      <c r="Z23" s="13"/>
      <c r="AA23" s="13"/>
      <c r="AB23" s="12"/>
      <c r="AC23" s="12"/>
      <c r="AD23" s="12"/>
      <c r="AE23" s="12"/>
      <c r="AF23" s="13"/>
      <c r="AG23" s="13"/>
      <c r="AH23" s="13"/>
      <c r="AI23" s="12"/>
      <c r="AJ23" s="12"/>
      <c r="AK23" s="194">
        <f t="shared" si="4"/>
        <v>20.5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5" ht="19" x14ac:dyDescent="0.25">
      <c r="A24" s="6"/>
      <c r="B24" s="38"/>
      <c r="C24" s="233"/>
      <c r="D24" s="69"/>
      <c r="E24" s="221"/>
      <c r="F24" s="64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5" ht="19" x14ac:dyDescent="0.25">
      <c r="A25" s="6"/>
      <c r="B25" s="38">
        <v>17</v>
      </c>
      <c r="C25" s="234" t="s">
        <v>116</v>
      </c>
      <c r="D25" s="221"/>
      <c r="E25" s="235" t="s">
        <v>167</v>
      </c>
      <c r="F25" s="69" t="s">
        <v>158</v>
      </c>
      <c r="G25" s="186">
        <v>11.5</v>
      </c>
      <c r="H25" s="186">
        <v>7.5</v>
      </c>
      <c r="I25" s="186"/>
      <c r="J25" s="12"/>
      <c r="K25" s="186"/>
      <c r="L25" s="12"/>
      <c r="M25" s="12"/>
      <c r="N25" s="199">
        <v>12.5</v>
      </c>
      <c r="O25" s="199">
        <v>12.5</v>
      </c>
      <c r="P25" s="199">
        <v>4</v>
      </c>
      <c r="Q25" s="199">
        <v>12.5</v>
      </c>
      <c r="R25" s="199">
        <v>4</v>
      </c>
      <c r="S25" s="12"/>
      <c r="T25" s="12"/>
      <c r="U25" s="199">
        <v>12.5</v>
      </c>
      <c r="V25" s="199">
        <v>14</v>
      </c>
      <c r="W25" s="199">
        <v>9.5</v>
      </c>
      <c r="X25" s="199" t="s">
        <v>179</v>
      </c>
      <c r="Y25" s="199"/>
      <c r="Z25" s="12"/>
      <c r="AA25" s="12"/>
      <c r="AB25" s="264">
        <v>14</v>
      </c>
      <c r="AC25" s="264">
        <v>12.5</v>
      </c>
      <c r="AD25" s="264">
        <v>14</v>
      </c>
      <c r="AE25" s="264">
        <v>9.5</v>
      </c>
      <c r="AF25" s="264"/>
      <c r="AG25" s="12"/>
      <c r="AH25" s="12"/>
      <c r="AI25" s="12"/>
      <c r="AJ25" s="12"/>
      <c r="AK25" s="194">
        <f t="shared" si="4"/>
        <v>150.5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5" ht="19" x14ac:dyDescent="0.25">
      <c r="A26" s="6"/>
      <c r="B26" s="38">
        <v>17</v>
      </c>
      <c r="C26" s="227" t="s">
        <v>134</v>
      </c>
      <c r="D26" s="221"/>
      <c r="E26" s="235" t="s">
        <v>153</v>
      </c>
      <c r="F26" s="69" t="s">
        <v>158</v>
      </c>
      <c r="G26" s="186">
        <v>11.5</v>
      </c>
      <c r="H26" s="186">
        <v>7.5</v>
      </c>
      <c r="I26" s="186"/>
      <c r="J26" s="12"/>
      <c r="K26" s="186"/>
      <c r="L26" s="12"/>
      <c r="M26" s="12"/>
      <c r="N26" s="199">
        <v>12.5</v>
      </c>
      <c r="O26" s="199">
        <v>12.5</v>
      </c>
      <c r="P26" s="199">
        <v>4</v>
      </c>
      <c r="Q26" s="199">
        <v>12.5</v>
      </c>
      <c r="R26" s="199">
        <v>4</v>
      </c>
      <c r="S26" s="12"/>
      <c r="T26" s="12"/>
      <c r="U26" s="199">
        <v>12.5</v>
      </c>
      <c r="V26" s="199">
        <v>14</v>
      </c>
      <c r="W26" s="199">
        <v>9.5</v>
      </c>
      <c r="X26" s="199" t="s">
        <v>179</v>
      </c>
      <c r="Y26" s="199"/>
      <c r="Z26" s="13"/>
      <c r="AA26" s="13"/>
      <c r="AB26" s="264">
        <v>14</v>
      </c>
      <c r="AC26" s="264">
        <v>12.5</v>
      </c>
      <c r="AD26" s="264">
        <v>14</v>
      </c>
      <c r="AE26" s="264">
        <v>9.5</v>
      </c>
      <c r="AF26" s="264"/>
      <c r="AG26" s="13"/>
      <c r="AH26" s="13"/>
      <c r="AI26" s="13"/>
      <c r="AJ26" s="13"/>
      <c r="AK26" s="194">
        <f t="shared" si="4"/>
        <v>150.5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5" ht="19" x14ac:dyDescent="0.25">
      <c r="A27" s="6"/>
      <c r="B27" s="38"/>
      <c r="C27" s="233"/>
      <c r="D27" s="69"/>
      <c r="E27" s="221"/>
      <c r="F27" s="69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5" ht="19" x14ac:dyDescent="0.25">
      <c r="A28" s="6"/>
      <c r="B28" s="38"/>
      <c r="C28" s="233"/>
      <c r="D28" s="69"/>
      <c r="E28" s="221"/>
      <c r="F28" s="2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5" ht="19" x14ac:dyDescent="0.25">
      <c r="A29" s="6"/>
      <c r="B29" s="38">
        <v>18</v>
      </c>
      <c r="C29" s="226" t="s">
        <v>112</v>
      </c>
      <c r="D29" s="221"/>
      <c r="E29" s="236" t="s">
        <v>166</v>
      </c>
      <c r="F29" s="69"/>
      <c r="G29" s="175">
        <v>10</v>
      </c>
      <c r="H29" s="193">
        <v>10</v>
      </c>
      <c r="I29" s="193">
        <v>10</v>
      </c>
      <c r="J29" s="12"/>
      <c r="K29" s="193"/>
      <c r="L29" s="12"/>
      <c r="M29" s="12"/>
      <c r="N29" s="193"/>
      <c r="O29" s="193">
        <v>10</v>
      </c>
      <c r="P29" s="193">
        <v>10</v>
      </c>
      <c r="Q29" s="193">
        <v>10</v>
      </c>
      <c r="R29" s="193">
        <v>0</v>
      </c>
      <c r="S29" s="12">
        <v>10</v>
      </c>
      <c r="T29" s="12"/>
      <c r="U29" s="13"/>
      <c r="V29" s="13"/>
      <c r="W29" s="13"/>
      <c r="X29" s="13"/>
      <c r="Y29" s="12"/>
      <c r="Z29" s="12"/>
      <c r="AA29" s="12"/>
      <c r="AB29" s="186"/>
      <c r="AC29" s="186"/>
      <c r="AD29" s="186"/>
      <c r="AE29" s="186"/>
      <c r="AF29" s="186"/>
      <c r="AG29" s="12"/>
      <c r="AH29" s="12"/>
      <c r="AI29" s="12"/>
      <c r="AJ29" s="12"/>
      <c r="AK29" s="194">
        <f t="shared" si="4"/>
        <v>70</v>
      </c>
      <c r="AL29" s="195">
        <v>2520</v>
      </c>
      <c r="AM29" s="196"/>
      <c r="AN29" s="196">
        <v>1010</v>
      </c>
      <c r="AO29" s="196"/>
      <c r="AP29" s="196"/>
      <c r="AQ29" s="196"/>
      <c r="AR29" s="196">
        <f t="shared" si="5"/>
        <v>3530</v>
      </c>
    </row>
    <row r="30" spans="1:45" ht="19" x14ac:dyDescent="0.25">
      <c r="A30" s="6"/>
      <c r="B30" s="38"/>
      <c r="C30" s="237" t="s">
        <v>84</v>
      </c>
      <c r="D30" s="221"/>
      <c r="E30" s="236" t="s">
        <v>154</v>
      </c>
      <c r="F30" s="64"/>
      <c r="G30" s="193">
        <v>10</v>
      </c>
      <c r="H30" s="193">
        <v>10</v>
      </c>
      <c r="I30" s="193">
        <v>10</v>
      </c>
      <c r="J30" s="12"/>
      <c r="K30" s="193"/>
      <c r="L30" s="12"/>
      <c r="M30" s="12"/>
      <c r="N30" s="193"/>
      <c r="O30" s="193">
        <v>10</v>
      </c>
      <c r="P30" s="193">
        <v>10</v>
      </c>
      <c r="Q30" s="193">
        <v>10</v>
      </c>
      <c r="R30" s="193">
        <v>0</v>
      </c>
      <c r="S30" s="12">
        <v>10</v>
      </c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70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5" ht="19" x14ac:dyDescent="0.25">
      <c r="A31" s="6"/>
      <c r="B31" s="38"/>
      <c r="C31" s="237" t="s">
        <v>85</v>
      </c>
      <c r="D31" s="69"/>
      <c r="E31" s="236" t="s">
        <v>154</v>
      </c>
      <c r="F31" s="64"/>
      <c r="G31" s="193">
        <v>10</v>
      </c>
      <c r="H31" s="193">
        <v>10</v>
      </c>
      <c r="I31" s="193">
        <v>10</v>
      </c>
      <c r="J31" s="12"/>
      <c r="K31" s="193"/>
      <c r="L31" s="12"/>
      <c r="M31" s="12"/>
      <c r="N31" s="193"/>
      <c r="O31" s="193">
        <v>10</v>
      </c>
      <c r="P31" s="193">
        <v>10</v>
      </c>
      <c r="Q31" s="193">
        <v>10</v>
      </c>
      <c r="R31" s="193">
        <v>0</v>
      </c>
      <c r="S31" s="12">
        <v>10</v>
      </c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70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5" ht="19" x14ac:dyDescent="0.25">
      <c r="A32" s="6"/>
      <c r="B32" s="38"/>
      <c r="C32" s="231"/>
      <c r="D32" s="69"/>
      <c r="E32" s="221"/>
      <c r="F32" s="64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6" ht="19" x14ac:dyDescent="0.25">
      <c r="A33" s="6"/>
      <c r="B33" s="38">
        <v>14</v>
      </c>
      <c r="C33" s="222" t="s">
        <v>72</v>
      </c>
      <c r="D33" s="221"/>
      <c r="E33" s="238" t="s">
        <v>171</v>
      </c>
      <c r="F33" s="245" t="s">
        <v>172</v>
      </c>
      <c r="G33" s="175">
        <v>10</v>
      </c>
      <c r="H33" s="175">
        <v>9</v>
      </c>
      <c r="I33" s="175">
        <v>6</v>
      </c>
      <c r="J33" s="175"/>
      <c r="K33" s="13"/>
      <c r="L33" s="12"/>
      <c r="M33" s="12"/>
      <c r="N33" s="12"/>
      <c r="O33" s="12"/>
      <c r="P33" s="175">
        <v>10</v>
      </c>
      <c r="Q33" s="175">
        <v>10</v>
      </c>
      <c r="R33" s="175">
        <v>0</v>
      </c>
      <c r="S33" s="13">
        <v>10</v>
      </c>
      <c r="T33" s="13"/>
      <c r="U33" s="175">
        <v>10</v>
      </c>
      <c r="V33" s="175">
        <v>10</v>
      </c>
      <c r="W33" s="175">
        <v>10</v>
      </c>
      <c r="X33" s="175">
        <v>10</v>
      </c>
      <c r="Y33" s="175">
        <v>10</v>
      </c>
      <c r="Z33" s="13">
        <v>8</v>
      </c>
      <c r="AA33" s="13"/>
      <c r="AB33" s="175"/>
      <c r="AC33" s="175">
        <v>10</v>
      </c>
      <c r="AD33" s="175">
        <v>10</v>
      </c>
      <c r="AE33" s="175">
        <v>10</v>
      </c>
      <c r="AF33" s="175"/>
      <c r="AG33" s="13"/>
      <c r="AH33" s="13"/>
      <c r="AI33" s="244"/>
      <c r="AJ33" s="244"/>
      <c r="AK33" s="194">
        <f t="shared" si="4"/>
        <v>143</v>
      </c>
      <c r="AL33" s="195"/>
      <c r="AM33" s="196">
        <v>510</v>
      </c>
      <c r="AN33" s="196"/>
      <c r="AO33" s="196"/>
      <c r="AP33" s="196"/>
      <c r="AQ33" s="196"/>
      <c r="AR33" s="196">
        <f t="shared" si="5"/>
        <v>510</v>
      </c>
    </row>
    <row r="34" spans="1:46" ht="19" x14ac:dyDescent="0.25">
      <c r="A34" s="6"/>
      <c r="B34" s="38">
        <v>13</v>
      </c>
      <c r="C34" s="222" t="s">
        <v>126</v>
      </c>
      <c r="D34" s="221"/>
      <c r="E34" s="238" t="s">
        <v>155</v>
      </c>
      <c r="F34" s="245" t="s">
        <v>172</v>
      </c>
      <c r="G34" s="175">
        <v>10</v>
      </c>
      <c r="H34" s="175">
        <v>9</v>
      </c>
      <c r="I34" s="175">
        <v>6</v>
      </c>
      <c r="J34" s="175"/>
      <c r="K34" s="13"/>
      <c r="L34" s="12"/>
      <c r="M34" s="12"/>
      <c r="N34" s="12"/>
      <c r="O34" s="12"/>
      <c r="P34" s="175">
        <v>10</v>
      </c>
      <c r="Q34" s="175">
        <v>10</v>
      </c>
      <c r="R34" s="175">
        <v>0</v>
      </c>
      <c r="S34" s="13">
        <v>10</v>
      </c>
      <c r="T34" s="12"/>
      <c r="U34" s="175">
        <v>10</v>
      </c>
      <c r="V34" s="175">
        <v>10</v>
      </c>
      <c r="W34" s="175">
        <v>10</v>
      </c>
      <c r="X34" s="175">
        <v>10</v>
      </c>
      <c r="Y34" s="175">
        <v>10</v>
      </c>
      <c r="Z34" s="13">
        <v>8</v>
      </c>
      <c r="AA34" s="12"/>
      <c r="AB34" s="175"/>
      <c r="AC34" s="175">
        <v>10</v>
      </c>
      <c r="AD34" s="175">
        <v>10</v>
      </c>
      <c r="AE34" s="175">
        <v>10</v>
      </c>
      <c r="AF34" s="175"/>
      <c r="AG34" s="12"/>
      <c r="AH34" s="12"/>
      <c r="AI34" s="244"/>
      <c r="AJ34" s="244"/>
      <c r="AK34" s="194">
        <f t="shared" si="4"/>
        <v>143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6" ht="19" x14ac:dyDescent="0.25">
      <c r="A35" s="6"/>
      <c r="B35" s="38">
        <v>14</v>
      </c>
      <c r="C35" s="222" t="s">
        <v>73</v>
      </c>
      <c r="D35" s="221"/>
      <c r="E35" s="238" t="s">
        <v>155</v>
      </c>
      <c r="F35" s="245" t="s">
        <v>172</v>
      </c>
      <c r="G35" s="175">
        <v>10</v>
      </c>
      <c r="H35" s="175">
        <v>9</v>
      </c>
      <c r="I35" s="175">
        <v>6</v>
      </c>
      <c r="J35" s="175"/>
      <c r="K35" s="13"/>
      <c r="L35" s="12"/>
      <c r="M35" s="12"/>
      <c r="N35" s="12"/>
      <c r="O35" s="12"/>
      <c r="P35" s="175">
        <v>10</v>
      </c>
      <c r="Q35" s="175">
        <v>10</v>
      </c>
      <c r="R35" s="175">
        <v>0</v>
      </c>
      <c r="S35" s="13">
        <v>10</v>
      </c>
      <c r="T35" s="12"/>
      <c r="U35" s="175">
        <v>10</v>
      </c>
      <c r="V35" s="175">
        <v>10</v>
      </c>
      <c r="W35" s="175">
        <v>10</v>
      </c>
      <c r="X35" s="175">
        <v>10</v>
      </c>
      <c r="Y35" s="175">
        <v>10</v>
      </c>
      <c r="Z35" s="13">
        <v>8</v>
      </c>
      <c r="AA35" s="12"/>
      <c r="AB35" s="175"/>
      <c r="AC35" s="175">
        <v>10</v>
      </c>
      <c r="AD35" s="175">
        <v>10</v>
      </c>
      <c r="AE35" s="175">
        <v>10</v>
      </c>
      <c r="AF35" s="175"/>
      <c r="AG35" s="12"/>
      <c r="AH35" s="12"/>
      <c r="AI35" s="244"/>
      <c r="AJ35" s="244"/>
      <c r="AK35" s="194">
        <f t="shared" si="4"/>
        <v>143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6" ht="19" x14ac:dyDescent="0.25">
      <c r="A36" s="6"/>
      <c r="B36" s="38">
        <v>14</v>
      </c>
      <c r="C36" s="222" t="s">
        <v>41</v>
      </c>
      <c r="D36" s="221"/>
      <c r="E36" s="32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6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6" ht="19" x14ac:dyDescent="0.25">
      <c r="A38" s="6"/>
      <c r="B38" s="38">
        <v>14</v>
      </c>
      <c r="C38" s="19" t="s">
        <v>176</v>
      </c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97"/>
      <c r="AC38" s="12"/>
      <c r="AD38" s="12"/>
      <c r="AE38" s="12"/>
      <c r="AF38" s="12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6" ht="19" x14ac:dyDescent="0.2">
      <c r="A39" s="6"/>
      <c r="B39" s="38">
        <v>15</v>
      </c>
      <c r="C39" s="19" t="s">
        <v>177</v>
      </c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97"/>
      <c r="AC39" s="197"/>
      <c r="AD39" s="197"/>
      <c r="AE39" s="197"/>
      <c r="AF39" s="197"/>
      <c r="AG39" s="12"/>
      <c r="AH39" s="12"/>
      <c r="AI39" s="197"/>
      <c r="AJ39" s="197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  <c r="AT39" t="s">
        <v>178</v>
      </c>
    </row>
    <row r="40" spans="1:46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6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6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6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6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6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46179</v>
      </c>
      <c r="AM47" s="112">
        <v>46192</v>
      </c>
      <c r="AN47" s="22"/>
      <c r="AO47" s="112">
        <v>46199</v>
      </c>
      <c r="AP47" s="22"/>
      <c r="AQ47" s="22"/>
      <c r="AR47" s="22"/>
    </row>
    <row r="48" spans="1:46" s="5" customFormat="1" ht="19" x14ac:dyDescent="0.25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6" t="s">
        <v>173</v>
      </c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2378</v>
      </c>
      <c r="AL48" s="24"/>
      <c r="AM48" s="24"/>
      <c r="AN48" s="24"/>
      <c r="AO48" s="24"/>
      <c r="AP48" s="24"/>
      <c r="AQ48" s="24"/>
      <c r="AR48" s="26">
        <f>SUM(AR5:AR46)</f>
        <v>6060</v>
      </c>
    </row>
    <row r="61" spans="6:6" x14ac:dyDescent="0.2">
      <c r="F61" s="90"/>
    </row>
  </sheetData>
  <mergeCells count="8">
    <mergeCell ref="AR3:AR4"/>
    <mergeCell ref="D2:F2"/>
    <mergeCell ref="AK2:AK4"/>
    <mergeCell ref="AL2:AR2"/>
    <mergeCell ref="C3:C4"/>
    <mergeCell ref="D3:D4"/>
    <mergeCell ref="E3:E4"/>
    <mergeCell ref="F3:F4"/>
  </mergeCells>
  <conditionalFormatting sqref="E25:E26 G17:AD17 AG17:AJ17 G3:AJ16 G18:AJ28">
    <cfRule type="expression" dxfId="46" priority="48">
      <formula>OR(E$3="Sa",E$3="So")</formula>
    </cfRule>
  </conditionalFormatting>
  <conditionalFormatting sqref="F33:F35">
    <cfRule type="expression" dxfId="44" priority="44">
      <formula>OR(F$3="Sa",F$3="So")</formula>
    </cfRule>
  </conditionalFormatting>
  <conditionalFormatting sqref="G29">
    <cfRule type="expression" dxfId="42" priority="46">
      <formula>OR(G$3="Sa",G$3="So")</formula>
    </cfRule>
  </conditionalFormatting>
  <conditionalFormatting sqref="G32:AJ46">
    <cfRule type="expression" dxfId="40" priority="2">
      <formula>OR(G$3="Sa",G$3="So")</formula>
    </cfRule>
  </conditionalFormatting>
  <conditionalFormatting sqref="H31:I31">
    <cfRule type="expression" dxfId="38" priority="58">
      <formula>OR(H$3="Sa",H$3="So")</formula>
    </cfRule>
  </conditionalFormatting>
  <conditionalFormatting sqref="J29:J31 L29:M31">
    <cfRule type="expression" dxfId="36" priority="114">
      <formula>OR(J$3="Sa",J$3="So")</formula>
    </cfRule>
  </conditionalFormatting>
  <conditionalFormatting sqref="S29:AJ31">
    <cfRule type="expression" dxfId="34" priority="28">
      <formula>OR(S$3="Sa",S$3="So")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47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E25:E26 G17:AD17 AG17:AJ17 G3:AJ16 G18:AJ28</xm:sqref>
        </x14:conditionalFormatting>
        <x14:conditionalFormatting xmlns:xm="http://schemas.microsoft.com/office/excel/2006/main">
          <x14:cfRule type="expression" priority="43" id="{1F347927-DD65-4E43-8D1A-187A120F2B96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F33:F35</xm:sqref>
        </x14:conditionalFormatting>
        <x14:conditionalFormatting xmlns:xm="http://schemas.microsoft.com/office/excel/2006/main">
          <x14:cfRule type="expression" priority="45" id="{0B9CAE73-4EB1-914A-B76A-E8394CFA3094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  <x14:conditionalFormatting xmlns:xm="http://schemas.microsoft.com/office/excel/2006/main">
          <x14:cfRule type="expression" priority="1" id="{48377680-BAE0-BA41-8A7C-CEB0492F67B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G32:AJ46</xm:sqref>
        </x14:conditionalFormatting>
        <x14:conditionalFormatting xmlns:xm="http://schemas.microsoft.com/office/excel/2006/main">
          <x14:cfRule type="expression" priority="57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113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</xm:sqref>
        </x14:conditionalFormatting>
        <x14:conditionalFormatting xmlns:xm="http://schemas.microsoft.com/office/excel/2006/main">
          <x14:cfRule type="expression" priority="27" id="{2B1E2F9A-F74C-D34A-82FB-F62E0403187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S29:AJ31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S48"/>
  <sheetViews>
    <sheetView tabSelected="1" zoomScale="75" zoomScaleNormal="55" workbookViewId="0">
      <pane xSplit="3" topLeftCell="D1" activePane="topRight" state="frozen"/>
      <selection pane="topRight" activeCell="M18" sqref="M18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0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46204</v>
      </c>
      <c r="D2" s="252" t="str">
        <f>TEXT(C2,"MMMM")</f>
        <v>Juli</v>
      </c>
      <c r="E2" s="252"/>
      <c r="F2" s="253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2" t="s">
        <v>29</v>
      </c>
      <c r="AM2" s="257" t="s">
        <v>0</v>
      </c>
      <c r="AN2" s="257"/>
      <c r="AO2" s="257"/>
      <c r="AP2" s="257"/>
      <c r="AQ2" s="257"/>
      <c r="AR2" s="257"/>
      <c r="AS2" s="257"/>
    </row>
    <row r="3" spans="1:45" ht="15.75" customHeight="1" x14ac:dyDescent="0.2">
      <c r="A3" s="6"/>
      <c r="B3" s="41"/>
      <c r="C3" s="250" t="s">
        <v>2</v>
      </c>
      <c r="D3" s="258" t="s">
        <v>37</v>
      </c>
      <c r="E3" s="258" t="s">
        <v>3</v>
      </c>
      <c r="F3" s="258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K3" si="3">TEXT(I4,"TTT")</f>
        <v>Fr</v>
      </c>
      <c r="J3" s="84" t="str">
        <f t="shared" si="3"/>
        <v>Sa</v>
      </c>
      <c r="K3" s="84" t="str">
        <f t="shared" si="3"/>
        <v>So</v>
      </c>
      <c r="L3" s="84" t="str">
        <f t="shared" si="3"/>
        <v>Mo</v>
      </c>
      <c r="M3" s="84" t="str">
        <f t="shared" si="3"/>
        <v>Di</v>
      </c>
      <c r="N3" s="84" t="str">
        <f t="shared" si="3"/>
        <v>Mi</v>
      </c>
      <c r="O3" s="84" t="str">
        <f t="shared" si="3"/>
        <v>Do</v>
      </c>
      <c r="P3" s="84" t="str">
        <f t="shared" si="3"/>
        <v>Fr</v>
      </c>
      <c r="Q3" s="84" t="str">
        <f t="shared" si="3"/>
        <v>Sa</v>
      </c>
      <c r="R3" s="84" t="str">
        <f t="shared" si="3"/>
        <v>So</v>
      </c>
      <c r="S3" s="84" t="str">
        <f t="shared" si="3"/>
        <v>Mo</v>
      </c>
      <c r="T3" s="84" t="str">
        <f t="shared" si="3"/>
        <v>Di</v>
      </c>
      <c r="U3" s="84" t="str">
        <f t="shared" si="3"/>
        <v>Mi</v>
      </c>
      <c r="V3" s="84" t="str">
        <f t="shared" si="3"/>
        <v>Do</v>
      </c>
      <c r="W3" s="84" t="str">
        <f t="shared" si="3"/>
        <v>Fr</v>
      </c>
      <c r="X3" s="84" t="str">
        <f t="shared" si="3"/>
        <v>Sa</v>
      </c>
      <c r="Y3" s="84" t="str">
        <f t="shared" si="3"/>
        <v>So</v>
      </c>
      <c r="Z3" s="84" t="str">
        <f t="shared" si="3"/>
        <v>Mo</v>
      </c>
      <c r="AA3" s="84" t="str">
        <f t="shared" si="3"/>
        <v>Di</v>
      </c>
      <c r="AB3" s="84" t="str">
        <f t="shared" si="3"/>
        <v>Mi</v>
      </c>
      <c r="AC3" s="84" t="str">
        <f>TEXT(AC4,"TTT")</f>
        <v>Do</v>
      </c>
      <c r="AD3" s="84" t="str">
        <f t="shared" si="3"/>
        <v>Fr</v>
      </c>
      <c r="AE3" s="84" t="str">
        <f t="shared" si="3"/>
        <v>Sa</v>
      </c>
      <c r="AF3" s="84" t="str">
        <f t="shared" si="3"/>
        <v>So</v>
      </c>
      <c r="AG3" s="84" t="str">
        <f t="shared" si="3"/>
        <v>Mo</v>
      </c>
      <c r="AH3" s="84" t="str">
        <f t="shared" si="3"/>
        <v>Di</v>
      </c>
      <c r="AI3" s="84" t="str">
        <f t="shared" si="3"/>
        <v>Mi</v>
      </c>
      <c r="AJ3" s="84" t="str">
        <f t="shared" si="3"/>
        <v>Do</v>
      </c>
      <c r="AK3" s="86" t="str">
        <f t="shared" si="3"/>
        <v>Fr</v>
      </c>
      <c r="AL3" s="262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1" t="s">
        <v>1</v>
      </c>
    </row>
    <row r="4" spans="1:45" s="3" customFormat="1" ht="23.25" customHeight="1" x14ac:dyDescent="0.2">
      <c r="A4" s="9"/>
      <c r="B4" s="42"/>
      <c r="C4" s="250"/>
      <c r="D4" s="258"/>
      <c r="E4" s="258"/>
      <c r="F4" s="258"/>
      <c r="G4" s="85">
        <f>$C$2</f>
        <v>46204</v>
      </c>
      <c r="H4" s="85">
        <f>G4+1</f>
        <v>46205</v>
      </c>
      <c r="I4" s="85">
        <f t="shared" ref="I4:AK4" si="4">H4+1</f>
        <v>46206</v>
      </c>
      <c r="J4" s="85">
        <f t="shared" si="4"/>
        <v>46207</v>
      </c>
      <c r="K4" s="85">
        <f t="shared" si="4"/>
        <v>46208</v>
      </c>
      <c r="L4" s="85">
        <f t="shared" si="4"/>
        <v>46209</v>
      </c>
      <c r="M4" s="85">
        <f t="shared" si="4"/>
        <v>46210</v>
      </c>
      <c r="N4" s="85">
        <f t="shared" si="4"/>
        <v>46211</v>
      </c>
      <c r="O4" s="85">
        <f t="shared" si="4"/>
        <v>46212</v>
      </c>
      <c r="P4" s="85">
        <f t="shared" si="4"/>
        <v>46213</v>
      </c>
      <c r="Q4" s="85">
        <f t="shared" si="4"/>
        <v>46214</v>
      </c>
      <c r="R4" s="85">
        <f t="shared" si="4"/>
        <v>46215</v>
      </c>
      <c r="S4" s="85">
        <f t="shared" si="4"/>
        <v>46216</v>
      </c>
      <c r="T4" s="85">
        <f t="shared" si="4"/>
        <v>46217</v>
      </c>
      <c r="U4" s="85">
        <f t="shared" si="4"/>
        <v>46218</v>
      </c>
      <c r="V4" s="85">
        <f t="shared" si="4"/>
        <v>46219</v>
      </c>
      <c r="W4" s="85">
        <f t="shared" si="4"/>
        <v>46220</v>
      </c>
      <c r="X4" s="85">
        <f t="shared" si="4"/>
        <v>46221</v>
      </c>
      <c r="Y4" s="85">
        <f t="shared" si="4"/>
        <v>46222</v>
      </c>
      <c r="Z4" s="85">
        <f t="shared" si="4"/>
        <v>46223</v>
      </c>
      <c r="AA4" s="85">
        <f t="shared" si="4"/>
        <v>46224</v>
      </c>
      <c r="AB4" s="85">
        <f t="shared" si="4"/>
        <v>46225</v>
      </c>
      <c r="AC4" s="85">
        <f t="shared" si="4"/>
        <v>46226</v>
      </c>
      <c r="AD4" s="85">
        <f t="shared" si="4"/>
        <v>46227</v>
      </c>
      <c r="AE4" s="85">
        <f t="shared" si="4"/>
        <v>46228</v>
      </c>
      <c r="AF4" s="85">
        <f t="shared" si="4"/>
        <v>46229</v>
      </c>
      <c r="AG4" s="85">
        <f t="shared" si="4"/>
        <v>46230</v>
      </c>
      <c r="AH4" s="85">
        <f t="shared" si="4"/>
        <v>46231</v>
      </c>
      <c r="AI4" s="85">
        <f t="shared" si="4"/>
        <v>46232</v>
      </c>
      <c r="AJ4" s="85">
        <f t="shared" si="4"/>
        <v>46233</v>
      </c>
      <c r="AK4" s="87">
        <f t="shared" si="4"/>
        <v>46234</v>
      </c>
      <c r="AL4" s="262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1"/>
    </row>
    <row r="5" spans="1:45" ht="19" x14ac:dyDescent="0.25">
      <c r="A5" s="6"/>
      <c r="B5" s="38"/>
      <c r="C5" s="220" t="s">
        <v>4</v>
      </c>
      <c r="D5" s="51"/>
      <c r="E5" s="68" t="s">
        <v>52</v>
      </c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222" t="s">
        <v>39</v>
      </c>
      <c r="D6" s="51"/>
      <c r="E6" s="68" t="s">
        <v>52</v>
      </c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5">
      <c r="A7" s="6"/>
      <c r="B7" s="38"/>
      <c r="C7" s="223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225" t="s">
        <v>5</v>
      </c>
      <c r="D8" s="32"/>
      <c r="E8" s="51" t="s">
        <v>127</v>
      </c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222" t="s">
        <v>117</v>
      </c>
      <c r="D9" s="32"/>
      <c r="E9" s="51" t="s">
        <v>38</v>
      </c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228" t="s">
        <v>125</v>
      </c>
      <c r="D11" s="32"/>
      <c r="E11" s="65" t="s">
        <v>180</v>
      </c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226" t="s">
        <v>141</v>
      </c>
      <c r="D12" s="247">
        <v>500</v>
      </c>
      <c r="E12" s="65" t="s">
        <v>180</v>
      </c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222" t="s">
        <v>35</v>
      </c>
      <c r="D13" s="32"/>
      <c r="E13" s="65" t="s">
        <v>180</v>
      </c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230" t="s">
        <v>108</v>
      </c>
      <c r="D14" s="32"/>
      <c r="E14" s="65" t="s">
        <v>180</v>
      </c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19" t="s">
        <v>177</v>
      </c>
      <c r="D15" s="32"/>
      <c r="E15" s="65" t="s">
        <v>180</v>
      </c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226" t="s">
        <v>140</v>
      </c>
      <c r="D18" s="247">
        <v>200</v>
      </c>
      <c r="E18" s="65" t="s">
        <v>181</v>
      </c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234" t="s">
        <v>116</v>
      </c>
      <c r="D20" s="32"/>
      <c r="E20" s="65" t="s">
        <v>158</v>
      </c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5">
      <c r="A21" s="6"/>
      <c r="B21" s="38"/>
      <c r="C21" s="227" t="s">
        <v>134</v>
      </c>
      <c r="D21" s="21"/>
      <c r="E21" s="65" t="s">
        <v>158</v>
      </c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226" t="s">
        <v>112</v>
      </c>
      <c r="D23" s="32"/>
      <c r="E23" s="51" t="s">
        <v>182</v>
      </c>
      <c r="F23" s="31"/>
      <c r="G23" s="13"/>
      <c r="H23" s="266"/>
      <c r="I23" s="266"/>
      <c r="J23" s="12"/>
      <c r="K23" s="13"/>
      <c r="L23" s="266"/>
      <c r="M23" s="266"/>
      <c r="N23" s="266"/>
      <c r="O23" s="266"/>
      <c r="P23" s="266"/>
      <c r="Q23" s="12"/>
      <c r="R23" s="13"/>
      <c r="S23" s="266"/>
      <c r="T23" s="266"/>
      <c r="U23" s="266"/>
      <c r="V23" s="266"/>
      <c r="W23" s="266"/>
      <c r="X23" s="12"/>
      <c r="Y23" s="13"/>
      <c r="Z23" s="266"/>
      <c r="AA23" s="266"/>
      <c r="AB23" s="266"/>
      <c r="AC23" s="266"/>
      <c r="AD23" s="266"/>
      <c r="AE23" s="12"/>
      <c r="AF23" s="13"/>
      <c r="AG23" s="266"/>
      <c r="AH23" s="266"/>
      <c r="AI23" s="266"/>
      <c r="AJ23" s="266"/>
      <c r="AK23" s="266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237" t="s">
        <v>84</v>
      </c>
      <c r="D24" s="32"/>
      <c r="E24" s="51" t="s">
        <v>182</v>
      </c>
      <c r="F24" s="31"/>
      <c r="G24" s="13"/>
      <c r="H24" s="266"/>
      <c r="I24" s="266"/>
      <c r="J24" s="12"/>
      <c r="K24" s="13"/>
      <c r="L24" s="266"/>
      <c r="M24" s="266"/>
      <c r="N24" s="266"/>
      <c r="O24" s="266"/>
      <c r="P24" s="266"/>
      <c r="Q24" s="12"/>
      <c r="R24" s="13"/>
      <c r="S24" s="266"/>
      <c r="T24" s="266"/>
      <c r="U24" s="266"/>
      <c r="V24" s="266"/>
      <c r="W24" s="266"/>
      <c r="X24" s="12"/>
      <c r="Y24" s="13"/>
      <c r="Z24" s="266"/>
      <c r="AA24" s="266"/>
      <c r="AB24" s="266"/>
      <c r="AC24" s="266"/>
      <c r="AD24" s="266"/>
      <c r="AE24" s="12"/>
      <c r="AF24" s="13"/>
      <c r="AG24" s="266"/>
      <c r="AH24" s="266"/>
      <c r="AI24" s="266"/>
      <c r="AJ24" s="266"/>
      <c r="AK24" s="266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237" t="s">
        <v>85</v>
      </c>
      <c r="D25" s="21"/>
      <c r="E25" s="51" t="s">
        <v>182</v>
      </c>
      <c r="F25" s="32"/>
      <c r="G25" s="13"/>
      <c r="H25" s="266"/>
      <c r="I25" s="266"/>
      <c r="J25" s="12"/>
      <c r="K25" s="13"/>
      <c r="L25" s="266"/>
      <c r="M25" s="266"/>
      <c r="N25" s="266"/>
      <c r="O25" s="266"/>
      <c r="P25" s="266"/>
      <c r="Q25" s="12"/>
      <c r="R25" s="13"/>
      <c r="S25" s="266"/>
      <c r="T25" s="266"/>
      <c r="U25" s="266"/>
      <c r="V25" s="266"/>
      <c r="W25" s="266"/>
      <c r="X25" s="12"/>
      <c r="Y25" s="13"/>
      <c r="Z25" s="266"/>
      <c r="AA25" s="266"/>
      <c r="AB25" s="266"/>
      <c r="AC25" s="266"/>
      <c r="AD25" s="266"/>
      <c r="AE25" s="12"/>
      <c r="AF25" s="13"/>
      <c r="AG25" s="266"/>
      <c r="AH25" s="266"/>
      <c r="AI25" s="266"/>
      <c r="AJ25" s="266"/>
      <c r="AK25" s="266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222" t="s">
        <v>72</v>
      </c>
      <c r="D27" s="32"/>
      <c r="E27" s="51" t="s">
        <v>182</v>
      </c>
      <c r="F27" s="32"/>
      <c r="G27" s="244"/>
      <c r="H27" s="244"/>
      <c r="I27" s="244"/>
      <c r="J27" s="12"/>
      <c r="K27" s="13"/>
      <c r="L27" s="244"/>
      <c r="M27" s="244"/>
      <c r="N27" s="244"/>
      <c r="O27" s="244"/>
      <c r="P27" s="244"/>
      <c r="Q27" s="12"/>
      <c r="R27" s="13"/>
      <c r="S27" s="244"/>
      <c r="T27" s="244"/>
      <c r="U27" s="244"/>
      <c r="V27" s="244"/>
      <c r="W27" s="244"/>
      <c r="X27" s="12"/>
      <c r="Y27" s="13"/>
      <c r="Z27" s="244"/>
      <c r="AA27" s="244"/>
      <c r="AB27" s="244"/>
      <c r="AC27" s="244"/>
      <c r="AD27" s="244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222" t="s">
        <v>126</v>
      </c>
      <c r="D28" s="32"/>
      <c r="E28" s="51" t="s">
        <v>182</v>
      </c>
      <c r="F28" s="21"/>
      <c r="G28" s="244"/>
      <c r="H28" s="244"/>
      <c r="I28" s="244"/>
      <c r="J28" s="12"/>
      <c r="K28" s="13"/>
      <c r="L28" s="244"/>
      <c r="M28" s="244"/>
      <c r="N28" s="244"/>
      <c r="O28" s="244"/>
      <c r="P28" s="244"/>
      <c r="Q28" s="12"/>
      <c r="R28" s="13"/>
      <c r="S28" s="244"/>
      <c r="T28" s="244"/>
      <c r="U28" s="244"/>
      <c r="V28" s="244"/>
      <c r="W28" s="244"/>
      <c r="X28" s="12"/>
      <c r="Y28" s="13"/>
      <c r="Z28" s="244"/>
      <c r="AA28" s="244"/>
      <c r="AB28" s="244"/>
      <c r="AC28" s="244"/>
      <c r="AD28" s="244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222" t="s">
        <v>73</v>
      </c>
      <c r="D29" s="21"/>
      <c r="E29" s="51" t="s">
        <v>182</v>
      </c>
      <c r="F29" s="32"/>
      <c r="G29" s="244"/>
      <c r="H29" s="244"/>
      <c r="I29" s="244"/>
      <c r="J29" s="12"/>
      <c r="K29" s="13"/>
      <c r="L29" s="244"/>
      <c r="M29" s="244"/>
      <c r="N29" s="244"/>
      <c r="O29" s="244"/>
      <c r="P29" s="244"/>
      <c r="Q29" s="12"/>
      <c r="R29" s="13"/>
      <c r="S29" s="244"/>
      <c r="T29" s="244"/>
      <c r="U29" s="244"/>
      <c r="V29" s="244"/>
      <c r="W29" s="244"/>
      <c r="X29" s="12"/>
      <c r="Y29" s="13"/>
      <c r="Z29" s="244"/>
      <c r="AA29" s="244"/>
      <c r="AB29" s="244"/>
      <c r="AC29" s="244"/>
      <c r="AD29" s="244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222" t="s">
        <v>41</v>
      </c>
      <c r="D30" s="51"/>
      <c r="E30" s="51" t="s">
        <v>182</v>
      </c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19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0:AK46 J27:K29 Q27:R29 X27:Y29 AE27:AK29 G3:AK26">
    <cfRule type="expression" dxfId="32" priority="24">
      <formula>OR(G$3="Sa",G$3="So")</formula>
    </cfRule>
  </conditionalFormatting>
  <conditionalFormatting sqref="G27:G29">
    <cfRule type="expression" dxfId="20" priority="22">
      <formula>OR(G$3="Sa",G$3="So")</formula>
    </cfRule>
  </conditionalFormatting>
  <conditionalFormatting sqref="H27:I29">
    <cfRule type="expression" dxfId="18" priority="20">
      <formula>OR(H$3="Sa",H$3="So")</formula>
    </cfRule>
  </conditionalFormatting>
  <conditionalFormatting sqref="L27:M29">
    <cfRule type="expression" dxfId="16" priority="18">
      <formula>OR(L$3="Sa",L$3="So")</formula>
    </cfRule>
  </conditionalFormatting>
  <conditionalFormatting sqref="N27:N29">
    <cfRule type="expression" dxfId="14" priority="16">
      <formula>OR(N$3="Sa",N$3="So")</formula>
    </cfRule>
  </conditionalFormatting>
  <conditionalFormatting sqref="O27:P29">
    <cfRule type="expression" dxfId="12" priority="14">
      <formula>OR(O$3="Sa",O$3="So")</formula>
    </cfRule>
  </conditionalFormatting>
  <conditionalFormatting sqref="S27:T29">
    <cfRule type="expression" dxfId="10" priority="12">
      <formula>OR(S$3="Sa",S$3="So")</formula>
    </cfRule>
  </conditionalFormatting>
  <conditionalFormatting sqref="U27:U29">
    <cfRule type="expression" dxfId="8" priority="10">
      <formula>OR(U$3="Sa",U$3="So")</formula>
    </cfRule>
  </conditionalFormatting>
  <conditionalFormatting sqref="V27:W29">
    <cfRule type="expression" dxfId="6" priority="8">
      <formula>OR(V$3="Sa",V$3="So")</formula>
    </cfRule>
  </conditionalFormatting>
  <conditionalFormatting sqref="Z27:Z29">
    <cfRule type="expression" dxfId="4" priority="6">
      <formula>OR(Z$3="Sa",Z$3="So")</formula>
    </cfRule>
  </conditionalFormatting>
  <conditionalFormatting sqref="AA27:AB29">
    <cfRule type="expression" dxfId="2" priority="4">
      <formula>OR(AA$3="Sa",AA$3="So")</formula>
    </cfRule>
  </conditionalFormatting>
  <conditionalFormatting sqref="AC27:AD29">
    <cfRule type="expression" dxfId="0" priority="2">
      <formula>OR(AC$3="Sa",AC$3="So")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3" id="{21565432-4063-40FB-882A-5F927E37EC6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G30:AK46 J27:K29 Q27:R29 X27:Y29 AE27:AK29 G3:AK26</xm:sqref>
        </x14:conditionalFormatting>
        <x14:conditionalFormatting xmlns:xm="http://schemas.microsoft.com/office/excel/2006/main">
          <x14:cfRule type="expression" priority="21" id="{E0E718CA-35A7-6A4C-BB8E-E15E3852EBE2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G27:G29</xm:sqref>
        </x14:conditionalFormatting>
        <x14:conditionalFormatting xmlns:xm="http://schemas.microsoft.com/office/excel/2006/main">
          <x14:cfRule type="expression" priority="19" id="{B740E8FF-E3C9-4B40-BB25-5AC4193766DF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H27:I29</xm:sqref>
        </x14:conditionalFormatting>
        <x14:conditionalFormatting xmlns:xm="http://schemas.microsoft.com/office/excel/2006/main">
          <x14:cfRule type="expression" priority="17" id="{3A95F9AD-E110-F348-A2E6-9676A43B0669}">
            <xm:f>NOT(ISNA(MATCH(L$4,Feiertage!$A$2:$A$16,0)))</xm:f>
            <x14:dxf>
              <fill>
                <patternFill>
                  <bgColor rgb="FFFF0000"/>
                </patternFill>
              </fill>
            </x14:dxf>
          </x14:cfRule>
          <xm:sqref>L27:M29</xm:sqref>
        </x14:conditionalFormatting>
        <x14:conditionalFormatting xmlns:xm="http://schemas.microsoft.com/office/excel/2006/main">
          <x14:cfRule type="expression" priority="15" id="{729024A4-AE1C-0748-BB1F-7E7626363A92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N27:N29</xm:sqref>
        </x14:conditionalFormatting>
        <x14:conditionalFormatting xmlns:xm="http://schemas.microsoft.com/office/excel/2006/main">
          <x14:cfRule type="expression" priority="13" id="{19D02AEC-FDBE-964D-8BF1-12266B519B31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O27:P29</xm:sqref>
        </x14:conditionalFormatting>
        <x14:conditionalFormatting xmlns:xm="http://schemas.microsoft.com/office/excel/2006/main">
          <x14:cfRule type="expression" priority="11" id="{FFEA738B-2B13-5246-BA41-064FE5179294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S27:T29</xm:sqref>
        </x14:conditionalFormatting>
        <x14:conditionalFormatting xmlns:xm="http://schemas.microsoft.com/office/excel/2006/main">
          <x14:cfRule type="expression" priority="9" id="{0F61C86C-DCBE-2F46-9B6A-37B4BD64FE8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U27:U29</xm:sqref>
        </x14:conditionalFormatting>
        <x14:conditionalFormatting xmlns:xm="http://schemas.microsoft.com/office/excel/2006/main">
          <x14:cfRule type="expression" priority="7" id="{777D5360-5687-F744-9BEB-0F5FC1D93C8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V27:W29</xm:sqref>
        </x14:conditionalFormatting>
        <x14:conditionalFormatting xmlns:xm="http://schemas.microsoft.com/office/excel/2006/main">
          <x14:cfRule type="expression" priority="5" id="{C14B74B9-2E39-9C46-8026-4E5768628E7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Z27:Z29</xm:sqref>
        </x14:conditionalFormatting>
        <x14:conditionalFormatting xmlns:xm="http://schemas.microsoft.com/office/excel/2006/main">
          <x14:cfRule type="expression" priority="3" id="{CE47AB0D-E7C3-A14D-A0D5-E1BD54241B36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AA27:AB29</xm:sqref>
        </x14:conditionalFormatting>
        <x14:conditionalFormatting xmlns:xm="http://schemas.microsoft.com/office/excel/2006/main">
          <x14:cfRule type="expression" priority="1" id="{B4E57B5D-E0A7-2C48-ABA7-D066B60A8D03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AC27:AD29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48"/>
  <sheetViews>
    <sheetView zoomScale="55" zoomScaleNormal="55" workbookViewId="0">
      <pane xSplit="3" topLeftCell="Q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46235</v>
      </c>
      <c r="D2" s="252" t="str">
        <f>TEXT(C2,"MMMM")</f>
        <v>August</v>
      </c>
      <c r="E2" s="252"/>
      <c r="F2" s="253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262" t="s">
        <v>29</v>
      </c>
      <c r="AM2" s="257" t="s">
        <v>0</v>
      </c>
      <c r="AN2" s="257"/>
      <c r="AO2" s="257"/>
      <c r="AP2" s="257"/>
      <c r="AQ2" s="257"/>
      <c r="AR2" s="257"/>
      <c r="AS2" s="257"/>
    </row>
    <row r="3" spans="1:45" ht="15.75" customHeight="1" x14ac:dyDescent="0.2">
      <c r="A3" s="6"/>
      <c r="B3" s="41"/>
      <c r="C3" s="250" t="s">
        <v>2</v>
      </c>
      <c r="D3" s="258" t="s">
        <v>37</v>
      </c>
      <c r="E3" s="258" t="s">
        <v>3</v>
      </c>
      <c r="F3" s="258" t="s">
        <v>3</v>
      </c>
      <c r="G3" s="83" t="str">
        <f>TEXT(G4,"TTT")</f>
        <v>Sa</v>
      </c>
      <c r="H3" s="84" t="str">
        <f>TEXT(H4,"TTT")</f>
        <v>So</v>
      </c>
      <c r="I3" s="84" t="str">
        <f t="shared" ref="I3:AK3" si="3">TEXT(I4,"TTT")</f>
        <v>Mo</v>
      </c>
      <c r="J3" s="84" t="str">
        <f t="shared" si="3"/>
        <v>Di</v>
      </c>
      <c r="K3" s="84" t="str">
        <f t="shared" si="3"/>
        <v>Mi</v>
      </c>
      <c r="L3" s="84" t="str">
        <f t="shared" si="3"/>
        <v>Do</v>
      </c>
      <c r="M3" s="84" t="str">
        <f t="shared" si="3"/>
        <v>Fr</v>
      </c>
      <c r="N3" s="84" t="str">
        <f t="shared" si="3"/>
        <v>Sa</v>
      </c>
      <c r="O3" s="84" t="str">
        <f t="shared" si="3"/>
        <v>So</v>
      </c>
      <c r="P3" s="84" t="str">
        <f t="shared" si="3"/>
        <v>Mo</v>
      </c>
      <c r="Q3" s="84" t="str">
        <f t="shared" si="3"/>
        <v>Di</v>
      </c>
      <c r="R3" s="84" t="str">
        <f t="shared" si="3"/>
        <v>Mi</v>
      </c>
      <c r="S3" s="84" t="str">
        <f t="shared" si="3"/>
        <v>Do</v>
      </c>
      <c r="T3" s="84" t="str">
        <f t="shared" si="3"/>
        <v>Fr</v>
      </c>
      <c r="U3" s="84" t="str">
        <f t="shared" si="3"/>
        <v>Sa</v>
      </c>
      <c r="V3" s="84" t="str">
        <f t="shared" si="3"/>
        <v>So</v>
      </c>
      <c r="W3" s="84" t="str">
        <f t="shared" si="3"/>
        <v>Mo</v>
      </c>
      <c r="X3" s="84" t="str">
        <f t="shared" si="3"/>
        <v>Di</v>
      </c>
      <c r="Y3" s="84" t="str">
        <f t="shared" si="3"/>
        <v>Mi</v>
      </c>
      <c r="Z3" s="84" t="str">
        <f t="shared" si="3"/>
        <v>Do</v>
      </c>
      <c r="AA3" s="84" t="str">
        <f t="shared" si="3"/>
        <v>Fr</v>
      </c>
      <c r="AB3" s="84" t="str">
        <f t="shared" si="3"/>
        <v>Sa</v>
      </c>
      <c r="AC3" s="84" t="str">
        <f>TEXT(AC4,"TTT")</f>
        <v>So</v>
      </c>
      <c r="AD3" s="84" t="str">
        <f t="shared" si="3"/>
        <v>Mo</v>
      </c>
      <c r="AE3" s="84" t="str">
        <f t="shared" si="3"/>
        <v>Di</v>
      </c>
      <c r="AF3" s="84" t="str">
        <f t="shared" si="3"/>
        <v>Mi</v>
      </c>
      <c r="AG3" s="84" t="str">
        <f t="shared" si="3"/>
        <v>Do</v>
      </c>
      <c r="AH3" s="84" t="str">
        <f t="shared" si="3"/>
        <v>Fr</v>
      </c>
      <c r="AI3" s="84" t="str">
        <f t="shared" si="3"/>
        <v>Sa</v>
      </c>
      <c r="AJ3" s="84" t="str">
        <f t="shared" si="3"/>
        <v>So</v>
      </c>
      <c r="AK3" s="86" t="str">
        <f t="shared" si="3"/>
        <v>Mo</v>
      </c>
      <c r="AL3" s="262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1" t="s">
        <v>1</v>
      </c>
    </row>
    <row r="4" spans="1:45" s="3" customFormat="1" ht="23.25" customHeight="1" x14ac:dyDescent="0.2">
      <c r="A4" s="9"/>
      <c r="B4" s="42"/>
      <c r="C4" s="250"/>
      <c r="D4" s="258"/>
      <c r="E4" s="258"/>
      <c r="F4" s="258"/>
      <c r="G4" s="85">
        <f>$C$2</f>
        <v>46235</v>
      </c>
      <c r="H4" s="85">
        <f>G4+1</f>
        <v>46236</v>
      </c>
      <c r="I4" s="85">
        <f t="shared" ref="I4:AK4" si="4">H4+1</f>
        <v>46237</v>
      </c>
      <c r="J4" s="85">
        <f t="shared" si="4"/>
        <v>46238</v>
      </c>
      <c r="K4" s="85">
        <f t="shared" si="4"/>
        <v>46239</v>
      </c>
      <c r="L4" s="85">
        <f t="shared" si="4"/>
        <v>46240</v>
      </c>
      <c r="M4" s="85">
        <f t="shared" si="4"/>
        <v>46241</v>
      </c>
      <c r="N4" s="85">
        <f t="shared" si="4"/>
        <v>46242</v>
      </c>
      <c r="O4" s="85">
        <f t="shared" si="4"/>
        <v>46243</v>
      </c>
      <c r="P4" s="85">
        <f t="shared" si="4"/>
        <v>46244</v>
      </c>
      <c r="Q4" s="85">
        <f t="shared" si="4"/>
        <v>46245</v>
      </c>
      <c r="R4" s="85">
        <f t="shared" si="4"/>
        <v>46246</v>
      </c>
      <c r="S4" s="85">
        <f t="shared" si="4"/>
        <v>46247</v>
      </c>
      <c r="T4" s="85">
        <f t="shared" si="4"/>
        <v>46248</v>
      </c>
      <c r="U4" s="85">
        <f t="shared" si="4"/>
        <v>46249</v>
      </c>
      <c r="V4" s="85">
        <f t="shared" si="4"/>
        <v>46250</v>
      </c>
      <c r="W4" s="85">
        <f t="shared" si="4"/>
        <v>46251</v>
      </c>
      <c r="X4" s="85">
        <f t="shared" si="4"/>
        <v>46252</v>
      </c>
      <c r="Y4" s="85">
        <f t="shared" si="4"/>
        <v>46253</v>
      </c>
      <c r="Z4" s="85">
        <f t="shared" si="4"/>
        <v>46254</v>
      </c>
      <c r="AA4" s="85">
        <f t="shared" si="4"/>
        <v>46255</v>
      </c>
      <c r="AB4" s="85">
        <f t="shared" si="4"/>
        <v>46256</v>
      </c>
      <c r="AC4" s="85">
        <f t="shared" si="4"/>
        <v>46257</v>
      </c>
      <c r="AD4" s="85">
        <f t="shared" si="4"/>
        <v>46258</v>
      </c>
      <c r="AE4" s="85">
        <f t="shared" si="4"/>
        <v>46259</v>
      </c>
      <c r="AF4" s="85">
        <f t="shared" si="4"/>
        <v>46260</v>
      </c>
      <c r="AG4" s="85">
        <f t="shared" si="4"/>
        <v>46261</v>
      </c>
      <c r="AH4" s="85">
        <f t="shared" si="4"/>
        <v>46262</v>
      </c>
      <c r="AI4" s="85">
        <f t="shared" si="4"/>
        <v>46263</v>
      </c>
      <c r="AJ4" s="85">
        <f t="shared" si="4"/>
        <v>46264</v>
      </c>
      <c r="AK4" s="87">
        <f t="shared" si="4"/>
        <v>46265</v>
      </c>
      <c r="AL4" s="262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1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3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4A48239F-420D-41FA-94C5-BBDDC4FB9F2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55" zoomScaleNormal="55" workbookViewId="0">
      <pane xSplit="3" topLeftCell="AE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252" t="str">
        <f>TEXT(C2,"MMMM")</f>
        <v>September</v>
      </c>
      <c r="E2" s="252"/>
      <c r="F2" s="253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262" t="s">
        <v>29</v>
      </c>
      <c r="AL2" s="257" t="s">
        <v>0</v>
      </c>
      <c r="AM2" s="257"/>
      <c r="AN2" s="257"/>
      <c r="AO2" s="257"/>
      <c r="AP2" s="257"/>
      <c r="AQ2" s="257"/>
      <c r="AR2" s="257"/>
    </row>
    <row r="3" spans="1:44" ht="15.75" customHeight="1" x14ac:dyDescent="0.2">
      <c r="A3" s="6"/>
      <c r="B3" s="41"/>
      <c r="C3" s="250" t="s">
        <v>2</v>
      </c>
      <c r="D3" s="258" t="s">
        <v>37</v>
      </c>
      <c r="E3" s="258" t="s">
        <v>3</v>
      </c>
      <c r="F3" s="258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J3" si="2">TEXT(I4,"TTT")</f>
        <v>Do</v>
      </c>
      <c r="J3" s="84" t="str">
        <f t="shared" si="2"/>
        <v>Fr</v>
      </c>
      <c r="K3" s="84" t="str">
        <f t="shared" si="2"/>
        <v>Sa</v>
      </c>
      <c r="L3" s="84" t="str">
        <f t="shared" si="2"/>
        <v>So</v>
      </c>
      <c r="M3" s="84" t="str">
        <f t="shared" si="2"/>
        <v>Mo</v>
      </c>
      <c r="N3" s="84" t="str">
        <f t="shared" si="2"/>
        <v>Di</v>
      </c>
      <c r="O3" s="84" t="str">
        <f t="shared" si="2"/>
        <v>Mi</v>
      </c>
      <c r="P3" s="84" t="str">
        <f t="shared" si="2"/>
        <v>Do</v>
      </c>
      <c r="Q3" s="84" t="str">
        <f t="shared" si="2"/>
        <v>Fr</v>
      </c>
      <c r="R3" s="84" t="str">
        <f t="shared" si="2"/>
        <v>Sa</v>
      </c>
      <c r="S3" s="84" t="str">
        <f t="shared" si="2"/>
        <v>So</v>
      </c>
      <c r="T3" s="84" t="str">
        <f t="shared" si="2"/>
        <v>Mo</v>
      </c>
      <c r="U3" s="84" t="str">
        <f t="shared" si="2"/>
        <v>Di</v>
      </c>
      <c r="V3" s="84" t="str">
        <f t="shared" si="2"/>
        <v>Mi</v>
      </c>
      <c r="W3" s="84" t="str">
        <f t="shared" si="2"/>
        <v>Do</v>
      </c>
      <c r="X3" s="84" t="str">
        <f t="shared" si="2"/>
        <v>Fr</v>
      </c>
      <c r="Y3" s="84" t="str">
        <f t="shared" si="2"/>
        <v>Sa</v>
      </c>
      <c r="Z3" s="84" t="str">
        <f t="shared" si="2"/>
        <v>So</v>
      </c>
      <c r="AA3" s="84" t="str">
        <f t="shared" si="2"/>
        <v>Mo</v>
      </c>
      <c r="AB3" s="84" t="str">
        <f t="shared" si="2"/>
        <v>Di</v>
      </c>
      <c r="AC3" s="84" t="str">
        <f t="shared" si="2"/>
        <v>Mi</v>
      </c>
      <c r="AD3" s="84" t="str">
        <f t="shared" si="2"/>
        <v>Do</v>
      </c>
      <c r="AE3" s="84" t="str">
        <f t="shared" si="2"/>
        <v>Fr</v>
      </c>
      <c r="AF3" s="84" t="str">
        <f t="shared" si="2"/>
        <v>Sa</v>
      </c>
      <c r="AG3" s="84" t="str">
        <f t="shared" si="2"/>
        <v>So</v>
      </c>
      <c r="AH3" s="84" t="str">
        <f t="shared" si="2"/>
        <v>Mo</v>
      </c>
      <c r="AI3" s="84" t="str">
        <f t="shared" si="2"/>
        <v>Di</v>
      </c>
      <c r="AJ3" s="88" t="str">
        <f t="shared" si="2"/>
        <v>Mi</v>
      </c>
      <c r="AK3" s="262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51" t="s">
        <v>1</v>
      </c>
    </row>
    <row r="4" spans="1:44" s="3" customFormat="1" ht="23.25" customHeight="1" x14ac:dyDescent="0.2">
      <c r="A4" s="9"/>
      <c r="B4" s="42"/>
      <c r="C4" s="250"/>
      <c r="D4" s="258"/>
      <c r="E4" s="258"/>
      <c r="F4" s="258"/>
      <c r="G4" s="85">
        <f>$C$2</f>
        <v>46266</v>
      </c>
      <c r="H4" s="85">
        <f>G4+1</f>
        <v>46267</v>
      </c>
      <c r="I4" s="85">
        <f t="shared" ref="I4:AJ4" si="3">H4+1</f>
        <v>46268</v>
      </c>
      <c r="J4" s="85">
        <f t="shared" si="3"/>
        <v>46269</v>
      </c>
      <c r="K4" s="85">
        <f t="shared" si="3"/>
        <v>46270</v>
      </c>
      <c r="L4" s="85">
        <f t="shared" si="3"/>
        <v>46271</v>
      </c>
      <c r="M4" s="85">
        <f t="shared" si="3"/>
        <v>46272</v>
      </c>
      <c r="N4" s="85">
        <f t="shared" si="3"/>
        <v>46273</v>
      </c>
      <c r="O4" s="85">
        <f t="shared" si="3"/>
        <v>46274</v>
      </c>
      <c r="P4" s="85">
        <f t="shared" si="3"/>
        <v>46275</v>
      </c>
      <c r="Q4" s="85">
        <f t="shared" si="3"/>
        <v>46276</v>
      </c>
      <c r="R4" s="85">
        <f t="shared" si="3"/>
        <v>46277</v>
      </c>
      <c r="S4" s="85">
        <f t="shared" si="3"/>
        <v>46278</v>
      </c>
      <c r="T4" s="85">
        <f t="shared" si="3"/>
        <v>46279</v>
      </c>
      <c r="U4" s="85">
        <f t="shared" si="3"/>
        <v>46280</v>
      </c>
      <c r="V4" s="85">
        <f t="shared" si="3"/>
        <v>46281</v>
      </c>
      <c r="W4" s="85">
        <f t="shared" si="3"/>
        <v>46282</v>
      </c>
      <c r="X4" s="85">
        <f t="shared" si="3"/>
        <v>46283</v>
      </c>
      <c r="Y4" s="85">
        <f t="shared" si="3"/>
        <v>46284</v>
      </c>
      <c r="Z4" s="85">
        <f t="shared" si="3"/>
        <v>46285</v>
      </c>
      <c r="AA4" s="85">
        <f t="shared" si="3"/>
        <v>46286</v>
      </c>
      <c r="AB4" s="85">
        <f t="shared" si="3"/>
        <v>46287</v>
      </c>
      <c r="AC4" s="85">
        <f t="shared" si="3"/>
        <v>46288</v>
      </c>
      <c r="AD4" s="85">
        <f t="shared" si="3"/>
        <v>46289</v>
      </c>
      <c r="AE4" s="85">
        <f t="shared" si="3"/>
        <v>46290</v>
      </c>
      <c r="AF4" s="85">
        <f t="shared" si="3"/>
        <v>46291</v>
      </c>
      <c r="AG4" s="85">
        <f t="shared" si="3"/>
        <v>46292</v>
      </c>
      <c r="AH4" s="85">
        <f t="shared" si="3"/>
        <v>46293</v>
      </c>
      <c r="AI4" s="85">
        <f t="shared" si="3"/>
        <v>46294</v>
      </c>
      <c r="AJ4" s="88">
        <f t="shared" si="3"/>
        <v>46295</v>
      </c>
      <c r="AK4" s="262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51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2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34DB7F6-2635-42D7-8097-426265A6A9A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AK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252" t="str">
        <f>TEXT(C2,"MMMM")</f>
        <v>Oktober</v>
      </c>
      <c r="E2" s="252"/>
      <c r="F2" s="253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2" t="s">
        <v>29</v>
      </c>
      <c r="AM2" s="257" t="s">
        <v>0</v>
      </c>
      <c r="AN2" s="257"/>
      <c r="AO2" s="257"/>
      <c r="AP2" s="257"/>
      <c r="AQ2" s="257"/>
      <c r="AR2" s="257"/>
      <c r="AS2" s="257"/>
    </row>
    <row r="3" spans="1:45" ht="15.75" customHeight="1" x14ac:dyDescent="0.2">
      <c r="A3" s="6"/>
      <c r="B3" s="41"/>
      <c r="C3" s="250" t="s">
        <v>2</v>
      </c>
      <c r="D3" s="258" t="s">
        <v>37</v>
      </c>
      <c r="E3" s="258" t="s">
        <v>3</v>
      </c>
      <c r="F3" s="258" t="s">
        <v>3</v>
      </c>
      <c r="G3" s="83" t="str">
        <f>TEXT(G4,"TTT")</f>
        <v>Do</v>
      </c>
      <c r="H3" s="84" t="str">
        <f>TEXT(H4,"TTT")</f>
        <v>Fr</v>
      </c>
      <c r="I3" s="84" t="str">
        <f t="shared" ref="I3:AK3" si="3">TEXT(I4,"TTT")</f>
        <v>Sa</v>
      </c>
      <c r="J3" s="84" t="str">
        <f t="shared" si="3"/>
        <v>So</v>
      </c>
      <c r="K3" s="84" t="str">
        <f t="shared" si="3"/>
        <v>Mo</v>
      </c>
      <c r="L3" s="84" t="str">
        <f t="shared" si="3"/>
        <v>Di</v>
      </c>
      <c r="M3" s="84" t="str">
        <f t="shared" si="3"/>
        <v>Mi</v>
      </c>
      <c r="N3" s="84" t="str">
        <f t="shared" si="3"/>
        <v>Do</v>
      </c>
      <c r="O3" s="84" t="str">
        <f t="shared" si="3"/>
        <v>Fr</v>
      </c>
      <c r="P3" s="84" t="str">
        <f t="shared" si="3"/>
        <v>Sa</v>
      </c>
      <c r="Q3" s="84" t="str">
        <f t="shared" si="3"/>
        <v>So</v>
      </c>
      <c r="R3" s="84" t="str">
        <f t="shared" si="3"/>
        <v>Mo</v>
      </c>
      <c r="S3" s="84" t="str">
        <f t="shared" si="3"/>
        <v>Di</v>
      </c>
      <c r="T3" s="84" t="str">
        <f t="shared" si="3"/>
        <v>Mi</v>
      </c>
      <c r="U3" s="84" t="str">
        <f t="shared" si="3"/>
        <v>Do</v>
      </c>
      <c r="V3" s="84" t="str">
        <f t="shared" si="3"/>
        <v>Fr</v>
      </c>
      <c r="W3" s="84" t="str">
        <f t="shared" si="3"/>
        <v>Sa</v>
      </c>
      <c r="X3" s="84" t="str">
        <f t="shared" si="3"/>
        <v>So</v>
      </c>
      <c r="Y3" s="84" t="str">
        <f t="shared" si="3"/>
        <v>Mo</v>
      </c>
      <c r="Z3" s="84" t="str">
        <f t="shared" si="3"/>
        <v>Di</v>
      </c>
      <c r="AA3" s="84" t="str">
        <f t="shared" si="3"/>
        <v>Mi</v>
      </c>
      <c r="AB3" s="84" t="str">
        <f t="shared" si="3"/>
        <v>Do</v>
      </c>
      <c r="AC3" s="84" t="str">
        <f>TEXT(AC4,"TTT")</f>
        <v>Fr</v>
      </c>
      <c r="AD3" s="84" t="str">
        <f t="shared" si="3"/>
        <v>Sa</v>
      </c>
      <c r="AE3" s="84" t="str">
        <f t="shared" si="3"/>
        <v>So</v>
      </c>
      <c r="AF3" s="84" t="str">
        <f t="shared" si="3"/>
        <v>Mo</v>
      </c>
      <c r="AG3" s="84" t="str">
        <f t="shared" si="3"/>
        <v>Di</v>
      </c>
      <c r="AH3" s="84" t="str">
        <f t="shared" si="3"/>
        <v>Mi</v>
      </c>
      <c r="AI3" s="84" t="str">
        <f t="shared" si="3"/>
        <v>Do</v>
      </c>
      <c r="AJ3" s="84" t="str">
        <f t="shared" si="3"/>
        <v>Fr</v>
      </c>
      <c r="AK3" s="86" t="str">
        <f t="shared" si="3"/>
        <v>Sa</v>
      </c>
      <c r="AL3" s="262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1" t="s">
        <v>1</v>
      </c>
    </row>
    <row r="4" spans="1:45" s="3" customFormat="1" ht="23.25" customHeight="1" x14ac:dyDescent="0.2">
      <c r="A4" s="9"/>
      <c r="B4" s="42"/>
      <c r="C4" s="250"/>
      <c r="D4" s="258"/>
      <c r="E4" s="258"/>
      <c r="F4" s="258"/>
      <c r="G4" s="85">
        <f>$C$2</f>
        <v>46296</v>
      </c>
      <c r="H4" s="85">
        <f>G4+1</f>
        <v>46297</v>
      </c>
      <c r="I4" s="85">
        <f t="shared" ref="I4:AK4" si="4">H4+1</f>
        <v>46298</v>
      </c>
      <c r="J4" s="85">
        <f t="shared" si="4"/>
        <v>46299</v>
      </c>
      <c r="K4" s="85">
        <f t="shared" si="4"/>
        <v>46300</v>
      </c>
      <c r="L4" s="85">
        <f t="shared" si="4"/>
        <v>46301</v>
      </c>
      <c r="M4" s="85">
        <f t="shared" si="4"/>
        <v>46302</v>
      </c>
      <c r="N4" s="85">
        <f t="shared" si="4"/>
        <v>46303</v>
      </c>
      <c r="O4" s="85">
        <f t="shared" si="4"/>
        <v>46304</v>
      </c>
      <c r="P4" s="85">
        <f t="shared" si="4"/>
        <v>46305</v>
      </c>
      <c r="Q4" s="85">
        <f t="shared" si="4"/>
        <v>46306</v>
      </c>
      <c r="R4" s="85">
        <f t="shared" si="4"/>
        <v>46307</v>
      </c>
      <c r="S4" s="85">
        <f t="shared" si="4"/>
        <v>46308</v>
      </c>
      <c r="T4" s="85">
        <f t="shared" si="4"/>
        <v>46309</v>
      </c>
      <c r="U4" s="85">
        <f t="shared" si="4"/>
        <v>46310</v>
      </c>
      <c r="V4" s="85">
        <f t="shared" si="4"/>
        <v>46311</v>
      </c>
      <c r="W4" s="85">
        <f t="shared" si="4"/>
        <v>46312</v>
      </c>
      <c r="X4" s="85">
        <f t="shared" si="4"/>
        <v>46313</v>
      </c>
      <c r="Y4" s="85">
        <f t="shared" si="4"/>
        <v>46314</v>
      </c>
      <c r="Z4" s="85">
        <f t="shared" si="4"/>
        <v>46315</v>
      </c>
      <c r="AA4" s="85">
        <f t="shared" si="4"/>
        <v>46316</v>
      </c>
      <c r="AB4" s="85">
        <f t="shared" si="4"/>
        <v>46317</v>
      </c>
      <c r="AC4" s="85">
        <f t="shared" si="4"/>
        <v>46318</v>
      </c>
      <c r="AD4" s="85">
        <f t="shared" si="4"/>
        <v>46319</v>
      </c>
      <c r="AE4" s="85">
        <f t="shared" si="4"/>
        <v>46320</v>
      </c>
      <c r="AF4" s="85">
        <f t="shared" si="4"/>
        <v>46321</v>
      </c>
      <c r="AG4" s="85">
        <f t="shared" si="4"/>
        <v>46322</v>
      </c>
      <c r="AH4" s="85">
        <f t="shared" si="4"/>
        <v>46323</v>
      </c>
      <c r="AI4" s="85">
        <f t="shared" si="4"/>
        <v>46324</v>
      </c>
      <c r="AJ4" s="85">
        <f t="shared" si="4"/>
        <v>46325</v>
      </c>
      <c r="AK4" s="87">
        <f t="shared" si="4"/>
        <v>46326</v>
      </c>
      <c r="AL4" s="262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1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2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M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252" t="str">
        <f>TEXT(C2,"MMMM")</f>
        <v>November</v>
      </c>
      <c r="E2" s="252"/>
      <c r="F2" s="253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262" t="s">
        <v>29</v>
      </c>
      <c r="AL2" s="257" t="s">
        <v>0</v>
      </c>
      <c r="AM2" s="257"/>
      <c r="AN2" s="257"/>
      <c r="AO2" s="257"/>
      <c r="AP2" s="257"/>
      <c r="AQ2" s="257"/>
      <c r="AR2" s="257"/>
    </row>
    <row r="3" spans="1:44" ht="15.75" customHeight="1" x14ac:dyDescent="0.2">
      <c r="A3" s="6"/>
      <c r="B3" s="41"/>
      <c r="C3" s="250" t="s">
        <v>2</v>
      </c>
      <c r="D3" s="258" t="s">
        <v>37</v>
      </c>
      <c r="E3" s="258" t="s">
        <v>3</v>
      </c>
      <c r="F3" s="258" t="s">
        <v>3</v>
      </c>
      <c r="G3" s="83" t="str">
        <f>TEXT(G4,"TTT")</f>
        <v>So</v>
      </c>
      <c r="H3" s="84" t="str">
        <f>TEXT(H4,"TTT")</f>
        <v>Mo</v>
      </c>
      <c r="I3" s="84" t="str">
        <f t="shared" ref="I3:AJ3" si="2">TEXT(I4,"TTT")</f>
        <v>Di</v>
      </c>
      <c r="J3" s="84" t="str">
        <f t="shared" si="2"/>
        <v>Mi</v>
      </c>
      <c r="K3" s="84" t="str">
        <f t="shared" si="2"/>
        <v>Do</v>
      </c>
      <c r="L3" s="84" t="str">
        <f t="shared" si="2"/>
        <v>Fr</v>
      </c>
      <c r="M3" s="84" t="str">
        <f t="shared" si="2"/>
        <v>Sa</v>
      </c>
      <c r="N3" s="84" t="str">
        <f t="shared" si="2"/>
        <v>So</v>
      </c>
      <c r="O3" s="84" t="str">
        <f t="shared" si="2"/>
        <v>Mo</v>
      </c>
      <c r="P3" s="84" t="str">
        <f t="shared" si="2"/>
        <v>Di</v>
      </c>
      <c r="Q3" s="84" t="str">
        <f t="shared" si="2"/>
        <v>Mi</v>
      </c>
      <c r="R3" s="84" t="str">
        <f t="shared" si="2"/>
        <v>Do</v>
      </c>
      <c r="S3" s="84" t="str">
        <f t="shared" si="2"/>
        <v>Fr</v>
      </c>
      <c r="T3" s="84" t="str">
        <f t="shared" si="2"/>
        <v>Sa</v>
      </c>
      <c r="U3" s="84" t="str">
        <f t="shared" si="2"/>
        <v>So</v>
      </c>
      <c r="V3" s="84" t="str">
        <f t="shared" si="2"/>
        <v>Mo</v>
      </c>
      <c r="W3" s="84" t="str">
        <f t="shared" si="2"/>
        <v>Di</v>
      </c>
      <c r="X3" s="84" t="str">
        <f t="shared" si="2"/>
        <v>Mi</v>
      </c>
      <c r="Y3" s="84" t="str">
        <f t="shared" si="2"/>
        <v>Do</v>
      </c>
      <c r="Z3" s="84" t="str">
        <f t="shared" si="2"/>
        <v>Fr</v>
      </c>
      <c r="AA3" s="84" t="str">
        <f t="shared" si="2"/>
        <v>Sa</v>
      </c>
      <c r="AB3" s="84" t="str">
        <f t="shared" si="2"/>
        <v>So</v>
      </c>
      <c r="AC3" s="84" t="str">
        <f t="shared" si="2"/>
        <v>Mo</v>
      </c>
      <c r="AD3" s="84" t="str">
        <f t="shared" si="2"/>
        <v>Di</v>
      </c>
      <c r="AE3" s="84" t="str">
        <f t="shared" si="2"/>
        <v>Mi</v>
      </c>
      <c r="AF3" s="84" t="str">
        <f t="shared" si="2"/>
        <v>Do</v>
      </c>
      <c r="AG3" s="84" t="str">
        <f t="shared" si="2"/>
        <v>Fr</v>
      </c>
      <c r="AH3" s="84" t="str">
        <f t="shared" si="2"/>
        <v>Sa</v>
      </c>
      <c r="AI3" s="84" t="str">
        <f t="shared" si="2"/>
        <v>So</v>
      </c>
      <c r="AJ3" s="88" t="str">
        <f t="shared" si="2"/>
        <v>Mo</v>
      </c>
      <c r="AK3" s="262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51" t="s">
        <v>1</v>
      </c>
    </row>
    <row r="4" spans="1:44" s="3" customFormat="1" ht="23.25" customHeight="1" x14ac:dyDescent="0.2">
      <c r="A4" s="9"/>
      <c r="B4" s="42"/>
      <c r="C4" s="250"/>
      <c r="D4" s="258"/>
      <c r="E4" s="258"/>
      <c r="F4" s="258"/>
      <c r="G4" s="85">
        <f>$C$2</f>
        <v>46327</v>
      </c>
      <c r="H4" s="85">
        <f>G4+1</f>
        <v>46328</v>
      </c>
      <c r="I4" s="85">
        <f t="shared" ref="I4:AJ4" si="3">H4+1</f>
        <v>46329</v>
      </c>
      <c r="J4" s="85">
        <f t="shared" si="3"/>
        <v>46330</v>
      </c>
      <c r="K4" s="85">
        <f t="shared" si="3"/>
        <v>46331</v>
      </c>
      <c r="L4" s="85">
        <f t="shared" si="3"/>
        <v>46332</v>
      </c>
      <c r="M4" s="85">
        <f t="shared" si="3"/>
        <v>46333</v>
      </c>
      <c r="N4" s="85">
        <f t="shared" si="3"/>
        <v>46334</v>
      </c>
      <c r="O4" s="85">
        <f t="shared" si="3"/>
        <v>46335</v>
      </c>
      <c r="P4" s="85">
        <f t="shared" si="3"/>
        <v>46336</v>
      </c>
      <c r="Q4" s="85">
        <f t="shared" si="3"/>
        <v>46337</v>
      </c>
      <c r="R4" s="85">
        <f t="shared" si="3"/>
        <v>46338</v>
      </c>
      <c r="S4" s="85">
        <f t="shared" si="3"/>
        <v>46339</v>
      </c>
      <c r="T4" s="85">
        <f t="shared" si="3"/>
        <v>46340</v>
      </c>
      <c r="U4" s="85">
        <f t="shared" si="3"/>
        <v>46341</v>
      </c>
      <c r="V4" s="85">
        <f t="shared" si="3"/>
        <v>46342</v>
      </c>
      <c r="W4" s="85">
        <f t="shared" si="3"/>
        <v>46343</v>
      </c>
      <c r="X4" s="85">
        <f t="shared" si="3"/>
        <v>46344</v>
      </c>
      <c r="Y4" s="85">
        <f t="shared" si="3"/>
        <v>46345</v>
      </c>
      <c r="Z4" s="85">
        <f t="shared" si="3"/>
        <v>46346</v>
      </c>
      <c r="AA4" s="85">
        <f t="shared" si="3"/>
        <v>46347</v>
      </c>
      <c r="AB4" s="85">
        <f t="shared" si="3"/>
        <v>46348</v>
      </c>
      <c r="AC4" s="85">
        <f t="shared" si="3"/>
        <v>46349</v>
      </c>
      <c r="AD4" s="85">
        <f t="shared" si="3"/>
        <v>46350</v>
      </c>
      <c r="AE4" s="85">
        <f t="shared" si="3"/>
        <v>46351</v>
      </c>
      <c r="AF4" s="85">
        <f t="shared" si="3"/>
        <v>46352</v>
      </c>
      <c r="AG4" s="85">
        <f t="shared" si="3"/>
        <v>46353</v>
      </c>
      <c r="AH4" s="85">
        <f t="shared" si="3"/>
        <v>46354</v>
      </c>
      <c r="AI4" s="85">
        <f t="shared" si="3"/>
        <v>46355</v>
      </c>
      <c r="AJ4" s="88">
        <f t="shared" si="3"/>
        <v>46356</v>
      </c>
      <c r="AK4" s="262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51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2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N1" activePane="topRight" state="frozen"/>
      <selection pane="topRight" activeCell="AN30" sqref="AN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252" t="str">
        <f>TEXT(C2,"MMMM")</f>
        <v>Dezember</v>
      </c>
      <c r="E2" s="252"/>
      <c r="F2" s="253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2" t="s">
        <v>29</v>
      </c>
      <c r="AM2" s="257" t="s">
        <v>0</v>
      </c>
      <c r="AN2" s="257"/>
      <c r="AO2" s="257"/>
      <c r="AP2" s="257"/>
      <c r="AQ2" s="257"/>
      <c r="AR2" s="257"/>
      <c r="AS2" s="257"/>
    </row>
    <row r="3" spans="1:45" ht="15.75" customHeight="1" x14ac:dyDescent="0.2">
      <c r="A3" s="6"/>
      <c r="B3" s="41"/>
      <c r="C3" s="250" t="s">
        <v>2</v>
      </c>
      <c r="D3" s="258" t="s">
        <v>37</v>
      </c>
      <c r="E3" s="258" t="s">
        <v>3</v>
      </c>
      <c r="F3" s="258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K3" si="3">TEXT(I4,"TTT")</f>
        <v>Do</v>
      </c>
      <c r="J3" s="84" t="str">
        <f t="shared" si="3"/>
        <v>Fr</v>
      </c>
      <c r="K3" s="84" t="str">
        <f t="shared" si="3"/>
        <v>Sa</v>
      </c>
      <c r="L3" s="84" t="str">
        <f t="shared" si="3"/>
        <v>So</v>
      </c>
      <c r="M3" s="84" t="str">
        <f t="shared" si="3"/>
        <v>Mo</v>
      </c>
      <c r="N3" s="84" t="str">
        <f t="shared" si="3"/>
        <v>Di</v>
      </c>
      <c r="O3" s="84" t="str">
        <f t="shared" si="3"/>
        <v>Mi</v>
      </c>
      <c r="P3" s="84" t="str">
        <f t="shared" si="3"/>
        <v>Do</v>
      </c>
      <c r="Q3" s="84" t="str">
        <f t="shared" si="3"/>
        <v>Fr</v>
      </c>
      <c r="R3" s="84" t="str">
        <f t="shared" si="3"/>
        <v>Sa</v>
      </c>
      <c r="S3" s="84" t="str">
        <f t="shared" si="3"/>
        <v>So</v>
      </c>
      <c r="T3" s="84" t="str">
        <f t="shared" si="3"/>
        <v>Mo</v>
      </c>
      <c r="U3" s="84" t="str">
        <f t="shared" si="3"/>
        <v>Di</v>
      </c>
      <c r="V3" s="84" t="str">
        <f t="shared" si="3"/>
        <v>Mi</v>
      </c>
      <c r="W3" s="84" t="str">
        <f t="shared" si="3"/>
        <v>Do</v>
      </c>
      <c r="X3" s="84" t="str">
        <f t="shared" si="3"/>
        <v>Fr</v>
      </c>
      <c r="Y3" s="84" t="str">
        <f t="shared" si="3"/>
        <v>Sa</v>
      </c>
      <c r="Z3" s="84" t="str">
        <f t="shared" si="3"/>
        <v>So</v>
      </c>
      <c r="AA3" s="84" t="str">
        <f t="shared" si="3"/>
        <v>Mo</v>
      </c>
      <c r="AB3" s="84" t="str">
        <f t="shared" si="3"/>
        <v>Di</v>
      </c>
      <c r="AC3" s="84" t="str">
        <f>TEXT(AC4,"TTT")</f>
        <v>Mi</v>
      </c>
      <c r="AD3" s="84" t="str">
        <f t="shared" si="3"/>
        <v>Do</v>
      </c>
      <c r="AE3" s="84" t="str">
        <f t="shared" si="3"/>
        <v>Fr</v>
      </c>
      <c r="AF3" s="84" t="str">
        <f t="shared" si="3"/>
        <v>Sa</v>
      </c>
      <c r="AG3" s="84" t="str">
        <f t="shared" si="3"/>
        <v>So</v>
      </c>
      <c r="AH3" s="84" t="str">
        <f t="shared" si="3"/>
        <v>Mo</v>
      </c>
      <c r="AI3" s="84" t="str">
        <f t="shared" si="3"/>
        <v>Di</v>
      </c>
      <c r="AJ3" s="84" t="str">
        <f t="shared" si="3"/>
        <v>Mi</v>
      </c>
      <c r="AK3" s="86" t="str">
        <f t="shared" si="3"/>
        <v>Do</v>
      </c>
      <c r="AL3" s="262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1" t="s">
        <v>1</v>
      </c>
    </row>
    <row r="4" spans="1:45" s="3" customFormat="1" ht="23.25" customHeight="1" x14ac:dyDescent="0.2">
      <c r="A4" s="9"/>
      <c r="B4" s="42"/>
      <c r="C4" s="250"/>
      <c r="D4" s="258"/>
      <c r="E4" s="258"/>
      <c r="F4" s="258"/>
      <c r="G4" s="85">
        <f>$C$2</f>
        <v>46357</v>
      </c>
      <c r="H4" s="85">
        <f>G4+1</f>
        <v>46358</v>
      </c>
      <c r="I4" s="85">
        <f t="shared" ref="I4:AK4" si="4">H4+1</f>
        <v>46359</v>
      </c>
      <c r="J4" s="85">
        <f t="shared" si="4"/>
        <v>46360</v>
      </c>
      <c r="K4" s="85">
        <f t="shared" si="4"/>
        <v>46361</v>
      </c>
      <c r="L4" s="85">
        <f t="shared" si="4"/>
        <v>46362</v>
      </c>
      <c r="M4" s="85">
        <f t="shared" si="4"/>
        <v>46363</v>
      </c>
      <c r="N4" s="85">
        <f t="shared" si="4"/>
        <v>46364</v>
      </c>
      <c r="O4" s="85">
        <f t="shared" si="4"/>
        <v>46365</v>
      </c>
      <c r="P4" s="85">
        <f t="shared" si="4"/>
        <v>46366</v>
      </c>
      <c r="Q4" s="85">
        <f t="shared" si="4"/>
        <v>46367</v>
      </c>
      <c r="R4" s="85">
        <f t="shared" si="4"/>
        <v>46368</v>
      </c>
      <c r="S4" s="85">
        <f t="shared" si="4"/>
        <v>46369</v>
      </c>
      <c r="T4" s="85">
        <f t="shared" si="4"/>
        <v>46370</v>
      </c>
      <c r="U4" s="85">
        <f t="shared" si="4"/>
        <v>46371</v>
      </c>
      <c r="V4" s="85">
        <f t="shared" si="4"/>
        <v>46372</v>
      </c>
      <c r="W4" s="85">
        <f t="shared" si="4"/>
        <v>46373</v>
      </c>
      <c r="X4" s="85">
        <f t="shared" si="4"/>
        <v>46374</v>
      </c>
      <c r="Y4" s="85">
        <f t="shared" si="4"/>
        <v>46375</v>
      </c>
      <c r="Z4" s="85">
        <f t="shared" si="4"/>
        <v>46376</v>
      </c>
      <c r="AA4" s="85">
        <f t="shared" si="4"/>
        <v>46377</v>
      </c>
      <c r="AB4" s="85">
        <f t="shared" si="4"/>
        <v>46378</v>
      </c>
      <c r="AC4" s="85">
        <f t="shared" si="4"/>
        <v>46379</v>
      </c>
      <c r="AD4" s="85">
        <f t="shared" si="4"/>
        <v>46380</v>
      </c>
      <c r="AE4" s="85">
        <f t="shared" si="4"/>
        <v>46381</v>
      </c>
      <c r="AF4" s="85">
        <f t="shared" si="4"/>
        <v>46382</v>
      </c>
      <c r="AG4" s="85">
        <f t="shared" si="4"/>
        <v>46383</v>
      </c>
      <c r="AH4" s="85">
        <f t="shared" si="4"/>
        <v>46384</v>
      </c>
      <c r="AI4" s="85">
        <f t="shared" si="4"/>
        <v>46385</v>
      </c>
      <c r="AJ4" s="85">
        <f t="shared" si="4"/>
        <v>46386</v>
      </c>
      <c r="AK4" s="87">
        <f t="shared" si="4"/>
        <v>46387</v>
      </c>
      <c r="AL4" s="262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1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2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April 26</vt:lpstr>
      <vt:lpstr>Mai 26</vt:lpstr>
      <vt:lpstr>Jun 26</vt:lpstr>
      <vt:lpstr>Jul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2026-06-26T12:24:42Z</dcterms:modified>
</cp:coreProperties>
</file>