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EEFD7280-796A-EA4B-866F-31C66BFDE77D}" xr6:coauthVersionLast="47" xr6:coauthVersionMax="47" xr10:uidLastSave="{00000000-0000-0000-0000-000000000000}"/>
  <bookViews>
    <workbookView xWindow="22560" yWindow="22960" windowWidth="32720" windowHeight="1908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5"/>
  <c r="H2" i="5"/>
  <c r="H5" i="6"/>
  <c r="H15" i="5"/>
  <c r="H9" i="12"/>
  <c r="H27" i="10"/>
  <c r="H26" i="12"/>
  <c r="H2" i="8"/>
  <c r="H31" i="1"/>
  <c r="H17" i="8"/>
  <c r="H30" i="9"/>
  <c r="H8" i="9"/>
  <c r="H19" i="9"/>
  <c r="H4" i="11"/>
  <c r="H22" i="4"/>
  <c r="H15" i="1"/>
  <c r="H17" i="6"/>
  <c r="H7" i="9"/>
  <c r="H5" i="4"/>
  <c r="H15" i="10"/>
  <c r="H5" i="11"/>
  <c r="H20" i="6"/>
  <c r="H14" i="12"/>
  <c r="H13" i="8"/>
  <c r="H5" i="1"/>
  <c r="H19" i="5"/>
  <c r="H8" i="1"/>
  <c r="H12" i="5"/>
  <c r="H18" i="11"/>
  <c r="H8" i="6"/>
  <c r="H29" i="5"/>
  <c r="H24" i="12"/>
  <c r="H15" i="4"/>
  <c r="H7" i="1"/>
  <c r="H7" i="6"/>
  <c r="H14" i="11"/>
  <c r="H2" i="11"/>
  <c r="H13" i="12"/>
  <c r="H31" i="10"/>
  <c r="H27" i="6"/>
  <c r="H6" i="9"/>
  <c r="H30" i="10"/>
  <c r="H4" i="8"/>
  <c r="H19" i="1"/>
  <c r="H13" i="1"/>
  <c r="H14" i="4"/>
  <c r="H30" i="5"/>
  <c r="H26" i="1"/>
  <c r="H6" i="1"/>
  <c r="H14" i="8"/>
  <c r="H18" i="4"/>
  <c r="H8" i="8"/>
  <c r="H7" i="7"/>
  <c r="H31" i="7"/>
  <c r="H11" i="8"/>
  <c r="H26" i="7"/>
  <c r="H11" i="4"/>
  <c r="H25" i="10"/>
  <c r="H12" i="12"/>
  <c r="H7" i="10"/>
  <c r="H16" i="5"/>
  <c r="H25" i="12"/>
  <c r="H11" i="1"/>
  <c r="H14" i="9"/>
  <c r="H20" i="1"/>
  <c r="H22" i="6"/>
  <c r="H28" i="12"/>
  <c r="H23" i="10"/>
  <c r="H2" i="9"/>
  <c r="H21" i="9"/>
  <c r="H17" i="5"/>
  <c r="H8" i="11"/>
  <c r="H10" i="12"/>
  <c r="H27" i="7"/>
  <c r="H3" i="7"/>
  <c r="H27" i="11"/>
  <c r="H10" i="4"/>
  <c r="H13" i="4"/>
  <c r="H29" i="1"/>
  <c r="H3" i="12"/>
  <c r="H31" i="8"/>
  <c r="H14" i="1"/>
  <c r="H18" i="5"/>
  <c r="H3" i="6"/>
  <c r="H29" i="11"/>
  <c r="H18" i="9"/>
  <c r="H6" i="5"/>
  <c r="H2" i="7"/>
  <c r="H27" i="8"/>
  <c r="H27" i="5"/>
  <c r="H8" i="10"/>
  <c r="H15" i="11"/>
  <c r="H16" i="6"/>
  <c r="H17" i="10"/>
  <c r="H10" i="9"/>
  <c r="H23" i="6"/>
  <c r="H29" i="7"/>
  <c r="H13" i="11"/>
  <c r="H10" i="1"/>
  <c r="H18" i="7"/>
  <c r="H29" i="4"/>
  <c r="H16" i="7"/>
  <c r="H2" i="12"/>
  <c r="H26" i="6"/>
  <c r="H29" i="6"/>
  <c r="H12" i="8"/>
  <c r="H25" i="6"/>
  <c r="H20" i="8"/>
  <c r="H27" i="9"/>
  <c r="H17" i="12"/>
  <c r="H6" i="6"/>
  <c r="H24" i="6"/>
  <c r="H7" i="4"/>
  <c r="H31" i="6"/>
  <c r="H30" i="12"/>
  <c r="H25" i="4"/>
  <c r="H23" i="12"/>
  <c r="H22" i="1"/>
  <c r="H6" i="7"/>
  <c r="H25" i="7"/>
  <c r="H12" i="10"/>
  <c r="H11" i="6"/>
  <c r="H12" i="9"/>
  <c r="H19" i="11"/>
  <c r="H21" i="7"/>
  <c r="H30" i="7"/>
  <c r="H25" i="8"/>
  <c r="H4" i="1"/>
  <c r="H8" i="5"/>
  <c r="H10" i="5"/>
  <c r="H10" i="7"/>
  <c r="H25" i="5"/>
  <c r="H15" i="7"/>
  <c r="H4" i="7"/>
  <c r="H11" i="11"/>
  <c r="H9" i="10"/>
  <c r="H11" i="7"/>
  <c r="H9" i="9"/>
  <c r="H29" i="9"/>
  <c r="H18" i="10"/>
  <c r="H32" i="7"/>
  <c r="H12" i="6"/>
  <c r="H19" i="10"/>
  <c r="H22" i="10"/>
  <c r="H21" i="1"/>
  <c r="H18" i="8"/>
  <c r="H30" i="1"/>
  <c r="H24" i="1"/>
  <c r="H25" i="11"/>
  <c r="H5" i="10"/>
  <c r="H7" i="12"/>
  <c r="H26" i="11"/>
  <c r="H20" i="11"/>
  <c r="H31" i="11"/>
  <c r="H3" i="1"/>
  <c r="H26" i="10"/>
  <c r="H23" i="11"/>
  <c r="H26" i="8"/>
  <c r="H19" i="4"/>
  <c r="H3" i="8"/>
  <c r="H27" i="12"/>
  <c r="H30" i="11"/>
  <c r="H28" i="8"/>
  <c r="H19" i="8"/>
  <c r="H5" i="8"/>
  <c r="H28" i="11"/>
  <c r="H16" i="12"/>
  <c r="H21" i="10"/>
  <c r="H9" i="1"/>
  <c r="H20" i="9"/>
  <c r="H4" i="10"/>
  <c r="H24" i="9"/>
  <c r="H23" i="4"/>
  <c r="H22" i="12"/>
  <c r="H17" i="1"/>
  <c r="H11" i="5"/>
  <c r="H23" i="7"/>
  <c r="H32" i="5"/>
  <c r="H9" i="6"/>
  <c r="H31" i="9"/>
  <c r="H28" i="10"/>
  <c r="H15" i="8"/>
  <c r="H9" i="5"/>
  <c r="H29" i="12"/>
  <c r="H25" i="1"/>
  <c r="H32" i="10"/>
  <c r="H15" i="12"/>
  <c r="H9" i="11"/>
  <c r="H32" i="12"/>
  <c r="H20" i="7"/>
  <c r="H14" i="6"/>
  <c r="H19" i="7"/>
  <c r="H12" i="4"/>
  <c r="H22" i="11"/>
  <c r="H13" i="9"/>
  <c r="H5" i="9"/>
  <c r="H15" i="6"/>
  <c r="H22" i="5"/>
  <c r="H3" i="4"/>
  <c r="H21" i="5"/>
  <c r="H18" i="12"/>
  <c r="H28" i="7"/>
  <c r="H21" i="12"/>
  <c r="H28" i="6"/>
  <c r="H6" i="12"/>
  <c r="H24" i="10"/>
  <c r="H17" i="7"/>
  <c r="H13" i="10"/>
  <c r="H31" i="12"/>
  <c r="H26" i="4"/>
  <c r="H9" i="8"/>
  <c r="H19" i="12"/>
  <c r="H30" i="4"/>
  <c r="H24" i="5"/>
  <c r="H7" i="11"/>
  <c r="H14" i="10"/>
  <c r="H24" i="4"/>
  <c r="H22" i="7"/>
  <c r="H23" i="9"/>
  <c r="H21" i="8"/>
  <c r="H16" i="11"/>
  <c r="H6" i="4"/>
  <c r="H8" i="7"/>
  <c r="H11" i="9"/>
  <c r="H32" i="8"/>
  <c r="H3" i="9"/>
  <c r="H5" i="5"/>
  <c r="H8" i="12"/>
  <c r="H13" i="7"/>
  <c r="H10" i="11"/>
  <c r="H3" i="5"/>
  <c r="H12" i="11"/>
  <c r="H25" i="9"/>
  <c r="H5" i="7"/>
  <c r="H27" i="1"/>
  <c r="H28" i="4"/>
  <c r="H30" i="6"/>
  <c r="H24" i="7"/>
  <c r="H20" i="4"/>
  <c r="H23" i="8"/>
  <c r="H10" i="6"/>
  <c r="H16" i="9"/>
  <c r="H2" i="4"/>
  <c r="H14" i="7"/>
  <c r="H4" i="9"/>
  <c r="H9" i="7"/>
  <c r="H6" i="11"/>
  <c r="H11" i="10"/>
  <c r="H8" i="4"/>
  <c r="H22" i="8"/>
  <c r="H30" i="8"/>
  <c r="H32" i="1"/>
  <c r="H28" i="9"/>
  <c r="H14" i="5"/>
  <c r="H12" i="1"/>
  <c r="H4" i="6"/>
  <c r="H18" i="6"/>
  <c r="H21" i="11"/>
  <c r="H3" i="10"/>
  <c r="H10" i="10"/>
  <c r="H16" i="4"/>
  <c r="H9" i="4"/>
  <c r="H2" i="6"/>
  <c r="H16" i="1"/>
  <c r="H27" i="4"/>
  <c r="H10" i="8"/>
  <c r="H21" i="4"/>
  <c r="H6" i="8"/>
  <c r="H4" i="12"/>
  <c r="H16" i="8"/>
  <c r="H13" i="5"/>
  <c r="H29" i="10"/>
  <c r="H20" i="10"/>
  <c r="H11" i="12"/>
  <c r="H4" i="4"/>
  <c r="H31" i="4"/>
  <c r="H21" i="6"/>
  <c r="H18" i="1"/>
  <c r="H16" i="10"/>
  <c r="H12" i="7"/>
  <c r="H19" i="6"/>
  <c r="H23" i="5"/>
  <c r="H7" i="5"/>
  <c r="H7" i="8"/>
  <c r="H29" i="8"/>
  <c r="H17" i="4"/>
  <c r="H15" i="9"/>
  <c r="H31" i="5"/>
  <c r="H3" i="11"/>
  <c r="H20" i="12"/>
  <c r="H28" i="5"/>
  <c r="H6" i="10"/>
  <c r="H24" i="11"/>
  <c r="H5" i="12"/>
  <c r="H17" i="11"/>
  <c r="H13" i="6"/>
  <c r="H26" i="9"/>
  <c r="H2" i="10"/>
  <c r="H22" i="9"/>
  <c r="H4" i="5"/>
  <c r="H23" i="1"/>
  <c r="H24" i="8"/>
  <c r="H17" i="9"/>
  <c r="H20" i="5"/>
  <c r="H28" i="1"/>
  <c r="I16" i="5" l="1"/>
  <c r="I13" i="5"/>
  <c r="I14" i="5"/>
  <c r="I12" i="5"/>
  <c r="I28" i="5"/>
  <c r="I27" i="5"/>
  <c r="I30" i="5"/>
  <c r="I29" i="5"/>
  <c r="I20" i="5"/>
  <c r="I23" i="5"/>
  <c r="I21" i="5"/>
  <c r="I22" i="5"/>
  <c r="I19" i="5"/>
  <c r="I7" i="5"/>
  <c r="I5" i="5"/>
  <c r="I9" i="5"/>
  <c r="I8" i="5"/>
  <c r="I6" i="5"/>
  <c r="G26" i="12"/>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<sst xmlns="http://schemas.openxmlformats.org/spreadsheetml/2006/main" count="512" uniqueCount="96">
  <si>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</si>
  <si>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</si>
  <si>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</si>
  <si>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</si>
  <si>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</si>
  <si>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</si>
  <si>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</si>
  <si>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</si>
  <si>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</si>
  <si>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</si>
  <si>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</si>
  <si>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</si>
  <si>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</si>
  <si>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</si>
  <si>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</si>
  <si>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</si>
  <si>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</si>
  <si>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</si>
  <si>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</si>
  <si>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</si>
  <si>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</si>
  <si>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</si>
  <si>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</si>
  <si>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</si>
  <si>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</si>
  <si>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</si>
  <si>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</si>
  <si>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</si>
  <si>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</si>
  <si>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</si>
  <si>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</si>
  <si>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</si>
  <si>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</si>
  <si>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</si>
  <si>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</si>
  <si>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</si>
  <si>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</si>
  <si>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</si>
  <si>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</si>
  <si>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</si>
  <si>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</si>
  <si>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</si>
  <si>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</si>
  <si>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</si>
  <si>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</si>
  <si>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</si>
  <si>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</si>
  <si>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</si>
  <si>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</si>
  <si>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</si>
  <si>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</si>
  <si>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</si>
  <si>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</si>
  <si>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</si>
  <si>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</si>
  <si>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</si>
  <si>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</si>
  <si>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</si>
  <si>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</si>
  <si>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</si>
  <si>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</si>
  <si>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</si>
  <si>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</si>
  <si>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</si>
  <si>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</si>
  <si>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</si>
  <si>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</si>
  <si>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</si>
  <si>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</si>
  <si>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</si>
  <si>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</si>
  <si>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</si>
  <si>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</si>
  <si>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</si>
  <si>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</si>
  <si>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</si>
  <si>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</si>
  <si>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</si>
  <si>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</si>
  <si>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</si>
  <si>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</si>
  <si>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</si>
  <si>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</si>
  <si>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</si>
  <si>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</si>
  <si>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</si>
  <si>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</si>
  <si>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</si>
  <si>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</si>
  <si>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</si>
  <si>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</si>
  <si>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</si>
  <si>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</si>
  <si>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</si>
  <si>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</si>
  <si>
    <t>Vorschuß € 610,00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</si>
</sst>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10" borderId="0" xfId="0" applyFont="1" applyFill="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Marinica-Nicusor BOLOHAN</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3" t="str">
        <f>Gesamt!A3</f>
        <v>Marinica-Nicusor BOLOHAN</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3" t="str">
        <f>Gesamt!A3</f>
        <v>Marinica-Nicusor BOLOHAN</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x14ac:dyDescent="0.2">
      <c r="A32" s="23"/>
      <c r="H32" s="7"/>
      <c r="I32" s="7"/>
      <c r="J32" s="7"/>
      <c r="K32" s="39"/>
      <c r="L32" s="39"/>
    </row>
    <row r="33" spans="8:12" x14ac:dyDescent="0.2">
      <c r="J33" s="2" t="s">
        <v>68</v>
      </c>
      <c r="K33" s="39">
        <f>SUM(K2:K32)</f>
        <v>570</v>
      </c>
      <c r="L33" s="39">
        <f>SUM(L2:L32)</f>
        <v>0</v>
      </c>
    </row>
    <row r="36" spans="8:12" x14ac:dyDescent="0.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5">
      <formula>$C5="Feiertag"</formula>
    </cfRule>
    <cfRule type="expression" dxfId="28" priority="6">
      <formula>WEEKDAY($A5,2)&gt;=6</formula>
    </cfRule>
  </conditionalFormatting>
  <conditionalFormatting sqref="G2:J2 G3:I4 J3:J31">
    <cfRule type="expression" dxfId="27" priority="13">
      <formula>$C2="Feiertag"</formula>
    </cfRule>
    <cfRule type="expression" dxfId="2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4" zoomScaleNormal="100" workbookViewId="0">
      <selection activeCell="M34" sqref="M3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-7.815970093361102E-14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c r="L15" s="39"/>
      <c r="M15" s="1" t="s">
        <v>58</v>
      </c>
      <c r="N15">
        <f>Gesamt!B5+Gesamt!B7-SUM(Gesamt!G2:G6)</f>
        <v>25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6" t="s">
        <v>95</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330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10:I11 A5:C9 G5:J5 A24:I26 A19:C23 G19:I23 A31:J32 A27:C30 G27:I30 A15:I15 A12:C14 G12:I14 A17:I18 A16:C16 F16:I16 G6:I9 J6:J30">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27:F30">
    <cfRule type="expression" dxfId="5" priority="5">
      <formula>$C27="Feiertag"</formula>
    </cfRule>
    <cfRule type="expression" dxfId="4" priority="6">
      <formula>WEEKDAY($A27,2)&gt;=6</formula>
    </cfRule>
  </conditionalFormatting>
  <conditionalFormatting sqref="D12:F14">
    <cfRule type="expression" dxfId="3" priority="3">
      <formula>$C12="Feiertag"</formula>
    </cfRule>
    <cfRule type="expression" dxfId="2" priority="4">
      <formula>WEEKDAY($A12,2)&gt;=6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-7.815970093361102E-14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-7.815970093361102E-14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-7.815970093361102E-14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-7.815970093361102E-14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Marinica-Nicusor BOLOHAN</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-7.815970093361102E-14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-7.815970093361102E-14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-7.815970093361102E-14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94</v>
      </c>
      <c r="B3" s="44"/>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-2.1316282072803006E-14</v>
      </c>
      <c r="F5" s="8">
        <f>April!N9</f>
        <v>0</v>
      </c>
      <c r="G5" s="2">
        <f>April!N13</f>
        <v>0</v>
      </c>
      <c r="H5" s="7">
        <f>April!N17</f>
        <v>115.49999999999999</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-7.815970093361102E-14</v>
      </c>
      <c r="F15" s="8">
        <f>SUM(F2:F13)</f>
        <v>0</v>
      </c>
      <c r="G15" s="2">
        <f>SUM(G2:G13)</f>
        <v>0</v>
      </c>
      <c r="H15" s="7">
        <f>SUM(H2:H13)</f>
        <v>423.49999999999994</v>
      </c>
      <c r="I15" s="7"/>
      <c r="J15" s="7">
        <f>SUM(J2:J13)</f>
        <v>0</v>
      </c>
    </row>
    <row r="16" spans="1:26" x14ac:dyDescent="0.2">
      <c r="A16" s="6" t="s">
        <v>9</v>
      </c>
      <c r="B16" s="7">
        <f>Januar!N27</f>
        <v>38.5</v>
      </c>
    </row>
    <row r="17" spans="1:7" x14ac:dyDescent="0.2">
      <c r="A17" s="6" t="s">
        <v>10</v>
      </c>
      <c r="B17" s="7">
        <f>Februar!N27</f>
        <v>38.5</v>
      </c>
      <c r="D17" s="4" t="s">
        <v>39</v>
      </c>
      <c r="E17" s="7">
        <f ca="1">SUM(E2:E13)+B9-J15</f>
        <v>-7.815970093361102E-14</v>
      </c>
    </row>
    <row r="18" spans="1:7" x14ac:dyDescent="0.2">
      <c r="A18" s="6" t="s">
        <v>11</v>
      </c>
      <c r="B18" s="7">
        <f>März!N27</f>
        <v>38.5</v>
      </c>
      <c r="D18" s="9" t="s">
        <v>40</v>
      </c>
      <c r="G18" s="2">
        <f>B5+B7-G15</f>
        <v>25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2026-06-08T09:32:26Z</dcterms:modified>
</cp:coreProperties>
</file>