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7BEC808-A4B0-4612-8105-3143318B1DEE}"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4" i="3"/>
  <c r="H28" i="3"/>
  <c r="H23" i="3"/>
  <c r="H20" i="3"/>
  <c r="H32" i="3"/>
  <c r="H16" i="3"/>
  <c r="H22" i="3"/>
  <c r="H18" i="3"/>
  <c r="H31" i="3"/>
  <c r="H29" i="3"/>
  <c r="H30" i="3"/>
  <c r="H17" i="3"/>
  <c r="H13" i="3"/>
  <c r="H21" i="3"/>
  <c r="H25" i="3"/>
  <c r="H15" i="3"/>
  <c r="H27" i="3"/>
  <c r="H2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1" i="7"/>
  <c r="H2" i="2"/>
  <c r="H23" i="2"/>
  <c r="H16" i="11"/>
  <c r="H21" i="10"/>
  <c r="H18" i="1"/>
  <c r="H26" i="2"/>
  <c r="H14" i="4"/>
  <c r="H10" i="5"/>
  <c r="H27" i="6"/>
  <c r="H5" i="4"/>
  <c r="H23" i="10"/>
  <c r="H24" i="7"/>
  <c r="H24" i="1"/>
  <c r="H10" i="1"/>
  <c r="H16" i="7"/>
  <c r="H22" i="11"/>
  <c r="H19" i="2"/>
  <c r="H4" i="7"/>
  <c r="H17" i="11"/>
  <c r="H5" i="10"/>
  <c r="H32" i="1"/>
  <c r="H28" i="2"/>
  <c r="H20" i="4"/>
  <c r="H11" i="8"/>
  <c r="H11" i="12"/>
  <c r="H11" i="5"/>
  <c r="H16" i="12"/>
  <c r="H17" i="1"/>
  <c r="H7" i="10"/>
  <c r="H17" i="7"/>
  <c r="H22" i="1"/>
  <c r="H2" i="8"/>
  <c r="H29" i="5"/>
  <c r="H11" i="1"/>
  <c r="H22" i="12"/>
  <c r="H5" i="9"/>
  <c r="H2" i="1"/>
  <c r="H18" i="8"/>
  <c r="H7" i="6"/>
  <c r="H23" i="11"/>
  <c r="H7" i="1"/>
  <c r="H18" i="12"/>
  <c r="H5" i="8"/>
  <c r="H6" i="5"/>
  <c r="H14" i="9"/>
  <c r="H21" i="6"/>
  <c r="H19" i="10"/>
  <c r="H14" i="1"/>
  <c r="H31" i="5"/>
  <c r="H29" i="4"/>
  <c r="H30" i="1"/>
  <c r="H21" i="1"/>
  <c r="H8" i="1"/>
  <c r="H25" i="6"/>
  <c r="H3" i="2"/>
  <c r="H21" i="7"/>
  <c r="H24" i="10"/>
  <c r="H9" i="6"/>
  <c r="H5" i="2"/>
  <c r="H32" i="7"/>
  <c r="H27" i="9"/>
  <c r="H13" i="8"/>
  <c r="H19" i="11"/>
  <c r="H30" i="9"/>
  <c r="H19" i="3"/>
  <c r="H22" i="7"/>
  <c r="H19" i="9"/>
  <c r="H29" i="11"/>
  <c r="H26" i="9"/>
  <c r="H9" i="2"/>
  <c r="H10" i="9"/>
  <c r="H21" i="11"/>
  <c r="H6" i="10"/>
  <c r="H15" i="12"/>
  <c r="H31" i="11"/>
  <c r="H32" i="8"/>
  <c r="H11" i="10"/>
  <c r="H8" i="7"/>
  <c r="H21" i="12"/>
  <c r="H22" i="2"/>
  <c r="H11" i="11"/>
  <c r="H20" i="9"/>
  <c r="H2" i="12"/>
  <c r="H20" i="5"/>
  <c r="H17" i="6"/>
  <c r="H21" i="4"/>
  <c r="H25" i="1"/>
  <c r="H2" i="9"/>
  <c r="H9" i="11"/>
  <c r="H30" i="5"/>
  <c r="H6" i="2"/>
  <c r="H24" i="6"/>
  <c r="H27" i="1"/>
  <c r="H15" i="1"/>
  <c r="H11" i="2"/>
  <c r="H22" i="4"/>
  <c r="H12" i="5"/>
  <c r="H5" i="12"/>
  <c r="H23" i="9"/>
  <c r="H28" i="7"/>
  <c r="H20" i="7"/>
  <c r="H8" i="11"/>
  <c r="H28" i="10"/>
  <c r="H16" i="8"/>
  <c r="H12" i="11"/>
  <c r="H16" i="1"/>
  <c r="H3" i="11"/>
  <c r="H24" i="2"/>
  <c r="H20" i="1"/>
  <c r="H14" i="10"/>
  <c r="H32" i="10"/>
  <c r="H26" i="4"/>
  <c r="H21" i="9"/>
  <c r="H12" i="6"/>
  <c r="H6" i="11"/>
  <c r="H23" i="5"/>
  <c r="H10" i="12"/>
  <c r="H6" i="1"/>
  <c r="H29" i="1"/>
  <c r="H4" i="6"/>
  <c r="H30" i="6"/>
  <c r="H19" i="1"/>
  <c r="H11" i="4"/>
  <c r="H14" i="2"/>
  <c r="H12" i="7"/>
  <c r="H30" i="7"/>
  <c r="H27" i="7"/>
  <c r="H13" i="4"/>
  <c r="H2" i="10"/>
  <c r="H20" i="6"/>
  <c r="H3" i="10"/>
  <c r="H5" i="5"/>
  <c r="H23" i="12"/>
  <c r="H11" i="9"/>
  <c r="H23" i="6"/>
  <c r="H6" i="4"/>
  <c r="H31" i="6"/>
  <c r="H22" i="6"/>
  <c r="H23" i="1"/>
  <c r="H2" i="7"/>
  <c r="H10" i="11"/>
  <c r="H16" i="6"/>
  <c r="H5" i="7"/>
  <c r="H18" i="7"/>
  <c r="H14" i="6"/>
  <c r="H16" i="10"/>
  <c r="H10" i="2"/>
  <c r="H7" i="5"/>
  <c r="H15" i="6"/>
  <c r="H10" i="6"/>
  <c r="H32" i="5"/>
  <c r="H12" i="10"/>
  <c r="H4" i="9"/>
  <c r="H12" i="9"/>
  <c r="H8" i="10"/>
  <c r="H13" i="12"/>
  <c r="H24" i="5"/>
  <c r="H2" i="11"/>
  <c r="H15" i="2"/>
  <c r="H29" i="8"/>
  <c r="H13" i="1"/>
  <c r="H15" i="10"/>
  <c r="H3" i="5"/>
  <c r="H19" i="8"/>
  <c r="H24" i="11"/>
  <c r="H26" i="10"/>
  <c r="H30" i="4"/>
  <c r="H15" i="7"/>
  <c r="H9" i="8"/>
  <c r="H30" i="8"/>
  <c r="H9" i="9"/>
  <c r="H10" i="8"/>
  <c r="H2" i="6"/>
  <c r="H20" i="2"/>
  <c r="H29" i="12"/>
  <c r="H25" i="12"/>
  <c r="H21" i="5"/>
  <c r="H12" i="12"/>
  <c r="H29" i="2"/>
  <c r="H8" i="12"/>
  <c r="H4" i="11"/>
  <c r="H3" i="1"/>
  <c r="H6" i="9"/>
  <c r="H5" i="1"/>
  <c r="H26" i="8"/>
  <c r="H27" i="11"/>
  <c r="H26" i="11"/>
  <c r="H2" i="4"/>
  <c r="H3" i="9"/>
  <c r="H18" i="9"/>
  <c r="H6" i="6"/>
  <c r="H30" i="11"/>
  <c r="H8" i="6"/>
  <c r="H13" i="5"/>
  <c r="H25" i="8"/>
  <c r="H24" i="9"/>
  <c r="H22" i="9"/>
  <c r="H18" i="10"/>
  <c r="H17" i="8"/>
  <c r="H16" i="9"/>
  <c r="H9" i="1"/>
  <c r="H14" i="11"/>
  <c r="H19" i="12"/>
  <c r="H17" i="12"/>
  <c r="H7" i="7"/>
  <c r="H12" i="2"/>
  <c r="H19" i="5"/>
  <c r="H6" i="7"/>
  <c r="H13" i="9"/>
  <c r="H4" i="1"/>
  <c r="H7" i="9"/>
  <c r="H8" i="8"/>
  <c r="H31" i="8"/>
  <c r="H27" i="5"/>
  <c r="H25" i="4"/>
  <c r="H31" i="4"/>
  <c r="H6" i="12"/>
  <c r="H4" i="8"/>
  <c r="H28" i="8"/>
  <c r="H31" i="1"/>
  <c r="H31" i="7"/>
  <c r="H4" i="5"/>
  <c r="H17" i="4"/>
  <c r="H25" i="11"/>
  <c r="H28" i="9"/>
  <c r="H26" i="3"/>
  <c r="H18" i="6"/>
  <c r="H15" i="4"/>
  <c r="H25" i="2"/>
  <c r="H20" i="8"/>
  <c r="H21" i="8"/>
  <c r="H7" i="11"/>
  <c r="H17" i="2"/>
  <c r="H17" i="9"/>
  <c r="H9" i="5"/>
  <c r="H20" i="11"/>
  <c r="H31" i="10"/>
  <c r="H27" i="4"/>
  <c r="H30" i="12"/>
  <c r="H3" i="4"/>
  <c r="H13" i="2"/>
  <c r="H13" i="6"/>
  <c r="H25" i="9"/>
  <c r="H18" i="2"/>
  <c r="H21" i="2"/>
  <c r="H18" i="11"/>
  <c r="H22" i="10"/>
  <c r="H18" i="4"/>
  <c r="H23" i="4"/>
  <c r="H20" i="10"/>
  <c r="H29" i="10"/>
  <c r="H7" i="12"/>
  <c r="H28" i="6"/>
  <c r="H28" i="1"/>
  <c r="H16" i="2"/>
  <c r="H22" i="5"/>
  <c r="H14" i="5"/>
  <c r="H15" i="11"/>
  <c r="H13" i="7"/>
  <c r="H28" i="5"/>
  <c r="H10" i="7"/>
  <c r="H28" i="4"/>
  <c r="H15" i="9"/>
  <c r="H7" i="8"/>
  <c r="H14" i="12"/>
  <c r="H23" i="7"/>
  <c r="H26" i="7"/>
  <c r="H12" i="1"/>
  <c r="H17" i="5"/>
  <c r="H27" i="8"/>
  <c r="H25" i="7"/>
  <c r="H4" i="4"/>
  <c r="H14" i="8"/>
  <c r="H8" i="2"/>
  <c r="H24" i="4"/>
  <c r="H9" i="4"/>
  <c r="H20" i="12"/>
  <c r="H27" i="12"/>
  <c r="H5" i="11"/>
  <c r="H29" i="9"/>
  <c r="H24" i="8"/>
  <c r="H18" i="5"/>
  <c r="H6" i="8"/>
  <c r="H3" i="8"/>
  <c r="H28" i="12"/>
  <c r="H11" i="6"/>
  <c r="H12" i="4"/>
  <c r="H13" i="11"/>
  <c r="H31" i="12"/>
  <c r="H4" i="2"/>
  <c r="H10" i="4"/>
  <c r="H4" i="12"/>
  <c r="H24" i="12"/>
  <c r="H12" i="8"/>
  <c r="H9" i="10"/>
  <c r="H10" i="10"/>
  <c r="H29" i="6"/>
  <c r="H4" i="10"/>
  <c r="H25" i="10"/>
  <c r="H22" i="8"/>
  <c r="H28" i="11"/>
  <c r="H26" i="1"/>
  <c r="H31" i="9"/>
  <c r="H3" i="7"/>
  <c r="H14" i="7"/>
  <c r="H3" i="6"/>
  <c r="H13" i="10"/>
  <c r="H29" i="7"/>
  <c r="H16" i="5"/>
  <c r="H8" i="4"/>
  <c r="H17" i="10"/>
  <c r="H19" i="4"/>
  <c r="H16" i="4"/>
  <c r="H19" i="6"/>
  <c r="H3" i="12"/>
  <c r="H8" i="5"/>
  <c r="H30" i="10"/>
  <c r="H25" i="5"/>
  <c r="H9" i="7"/>
  <c r="H15" i="8"/>
  <c r="H26" i="6"/>
  <c r="H27" i="2"/>
  <c r="H23" i="8"/>
  <c r="H32" i="12"/>
  <c r="H8" i="9"/>
  <c r="H19" i="7"/>
  <c r="H7" i="2"/>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<sst xmlns="http://schemas.openxmlformats.org/spreadsheetml/2006/main" count="554" uniqueCount="84">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</sst>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R34"/>
  <sheetViews>
    <sheetView tabSelected="1" zoomScaleNormal="100" workbookViewId="0">
      <selection activeCell="R36" sqref="R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t="e">
        <f ca="1">SUM(I2:I32)</f>
        <v>#VALUE!</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t="e">
        <f ca="1">Gesamt!B9+SUM(Gesamt!E2:E6)-SUM(Gesamt!J2:J6)</f>
        <v>#VALUE!</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8"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6" t="s">
        <v>81</v>
      </c>
      <c r="Q17" s="7"/>
    </row>
    <row r="18" spans="1:18"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6" t="s">
        <v>82</v>
      </c>
      <c r="Q18" s="7"/>
    </row>
    <row r="19" spans="1:18"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8"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8"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8"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8"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8"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8"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8"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8"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8"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8"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8" x14ac:dyDescent="0.35">
      <c r="A30" s="29">
        <v>46171</v>
      </c>
      <c r="B30" t="str">
        <f t="shared" si="0"/>
        <v>Fr</v>
      </c>
      <c r="D30" s="24">
        <v>0.29166666666666669</v>
      </c>
      <c r="E30" s="24">
        <v>0.5625</v>
      </c>
      <c r="G30" s="27">
        <f t="shared" si="1"/>
        <v>6.5</v>
      </c>
      <c r="H30" s="27" t="str">
        <f ca="1">IF(P30&lt;&gt;"",P30,IF(OR(C30="Feiertag",A30&lt;Gesamt!$B$11,A30&gt;Gesamt!$B$13,),0,INDIRECT("N"&amp;WEEKDAY(A30,2)+19)))</f>
        <v>Vorschuss Stand 31.05.26:</v>
      </c>
      <c r="I30" s="27" t="e">
        <f t="shared" ca="1" si="2"/>
        <v>#VALUE!</v>
      </c>
      <c r="J30" s="7" t="s">
        <v>78</v>
      </c>
      <c r="K30" s="39"/>
      <c r="L30" s="39"/>
      <c r="M30" s="42" t="s">
        <v>79</v>
      </c>
      <c r="O30" s="35"/>
      <c r="P30" s="7" t="s">
        <v>83</v>
      </c>
      <c r="R30" s="39">
        <f>810*4+310</f>
        <v>3550</v>
      </c>
    </row>
    <row r="31" spans="1:18"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8"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t="e">
        <f ca="1">Gesamt!B9+SUM(Gesamt!E2:E7)-SUM(Gesamt!J2:J7)</f>
        <v>#VALUE!</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t="e">
        <f ca="1">Gesamt!B9+SUM(Gesamt!E2:E8)-SUM(Gesamt!J2:J8)</f>
        <v>#VALUE!</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t="e">
        <f ca="1">Gesamt!B9+SUM(Gesamt!E2:E9)-SUM(Gesamt!J2:J9)</f>
        <v>#VALUE!</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t="e">
        <f ca="1">Gesamt!B9+SUM(Gesamt!E2:E10)-SUM(Gesamt!J2:J10)</f>
        <v>#VALUE!</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t="e">
        <f ca="1">Gesamt!B9+SUM(Gesamt!E2:E11)-SUM(Gesamt!J2:J11)</f>
        <v>#VALUE!</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t="e">
        <f ca="1">Gesamt!B9+SUM(Gesamt!E2:E12)-SUM(Gesamt!J2:J12)</f>
        <v>#VALUE!</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t="e">
        <f ca="1">Gesamt!B9+SUM(Gesamt!E2:E13)-SUM(Gesamt!J2:J13)</f>
        <v>#VALUE!</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4" t="s">
        <v>77</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t="e">
        <f ca="1">Mai!N5</f>
        <v>#VALUE!</v>
      </c>
      <c r="F6" s="8">
        <f>Mai!N9</f>
        <v>0</v>
      </c>
      <c r="G6" s="2">
        <f>Mai!N13</f>
        <v>0</v>
      </c>
      <c r="H6" s="7">
        <f>Mai!N17</f>
        <v>99.5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t="e">
        <f ca="1">SUM(E2:E13)</f>
        <v>#VALUE!</v>
      </c>
      <c r="F15" s="8">
        <f>SUM(F2:F13)</f>
        <v>0</v>
      </c>
      <c r="G15" s="2">
        <f>SUM(G2:G13)</f>
        <v>0</v>
      </c>
      <c r="H15" s="7">
        <f>SUM(H2:H13)</f>
        <v>700.99999999999989</v>
      </c>
      <c r="I15" s="7"/>
      <c r="J15" s="7">
        <f>SUM(J2:J13)</f>
        <v>0</v>
      </c>
    </row>
    <row r="16" spans="1:26" x14ac:dyDescent="0.35">
      <c r="A16" s="6" t="s">
        <v>9</v>
      </c>
      <c r="B16" s="7">
        <f>Januar!N27</f>
        <v>38.5</v>
      </c>
    </row>
    <row r="17" spans="1:7" x14ac:dyDescent="0.35">
      <c r="A17" s="6" t="s">
        <v>10</v>
      </c>
      <c r="B17" s="7">
        <f>Februar!N27</f>
        <v>38.5</v>
      </c>
      <c r="D17" s="4" t="s">
        <v>39</v>
      </c>
      <c r="E17" s="7" t="e">
        <f ca="1">SUM(E2:E13)+B9-J15</f>
        <v>#VALUE!</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2026-06-08T11:26:18Z</dcterms:modified>
</cp:coreProperties>
</file>