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EB221088-9321-47B2-9AA0-D00AD8EE27A0}"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7" i="3"/>
  <c r="H3" i="3"/>
  <c r="H6" i="3"/>
  <c r="H8" i="3"/>
  <c r="H4" i="3"/>
  <c r="H2" i="3"/>
  <c r="H10" i="3"/>
  <c r="H9" i="3"/>
  <c r="H14" i="3"/>
  <c r="H28" i="3"/>
  <c r="H23" i="3"/>
  <c r="H20" i="3"/>
  <c r="H32" i="3"/>
  <c r="H16" i="3"/>
  <c r="H22" i="3"/>
  <c r="H18" i="3"/>
  <c r="H31" i="3"/>
  <c r="H29" i="3"/>
  <c r="H30" i="3"/>
  <c r="H17" i="3"/>
  <c r="H13" i="3"/>
  <c r="H21" i="3"/>
  <c r="H25" i="3"/>
  <c r="H15" i="3"/>
  <c r="H27" i="3"/>
  <c r="H24"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27" i="10"/>
  <c r="H15" i="5"/>
  <c r="H9" i="12"/>
  <c r="H26" i="5"/>
  <c r="H5" i="6"/>
  <c r="H26" i="12"/>
  <c r="H2" i="5"/>
  <c r="H11" i="7"/>
  <c r="H2" i="2"/>
  <c r="H23" i="2"/>
  <c r="H16" i="11"/>
  <c r="H21" i="10"/>
  <c r="H18" i="1"/>
  <c r="H26" i="2"/>
  <c r="H14" i="4"/>
  <c r="H10" i="5"/>
  <c r="H27" i="6"/>
  <c r="H5" i="4"/>
  <c r="H23" i="10"/>
  <c r="H24" i="7"/>
  <c r="H24" i="1"/>
  <c r="H10" i="1"/>
  <c r="H16" i="7"/>
  <c r="H22" i="11"/>
  <c r="H19" i="2"/>
  <c r="H4" i="7"/>
  <c r="H17" i="11"/>
  <c r="H5" i="10"/>
  <c r="H32" i="1"/>
  <c r="H28" i="2"/>
  <c r="H20" i="4"/>
  <c r="H11" i="8"/>
  <c r="H11" i="12"/>
  <c r="H11" i="5"/>
  <c r="H16" i="12"/>
  <c r="H17" i="1"/>
  <c r="H7" i="10"/>
  <c r="H17" i="7"/>
  <c r="H22" i="1"/>
  <c r="H2" i="8"/>
  <c r="H29" i="5"/>
  <c r="H11" i="1"/>
  <c r="H22" i="12"/>
  <c r="H5" i="9"/>
  <c r="H2" i="1"/>
  <c r="H18" i="8"/>
  <c r="H7" i="6"/>
  <c r="H23" i="11"/>
  <c r="H7" i="1"/>
  <c r="H18" i="12"/>
  <c r="H5" i="8"/>
  <c r="H6" i="5"/>
  <c r="H14" i="9"/>
  <c r="H21" i="6"/>
  <c r="H19" i="10"/>
  <c r="H14" i="1"/>
  <c r="H31" i="5"/>
  <c r="H29" i="4"/>
  <c r="H30" i="1"/>
  <c r="H21" i="1"/>
  <c r="H8" i="1"/>
  <c r="H25" i="6"/>
  <c r="H3" i="2"/>
  <c r="H21" i="7"/>
  <c r="H24" i="10"/>
  <c r="H9" i="6"/>
  <c r="H5" i="2"/>
  <c r="H32" i="7"/>
  <c r="H27" i="9"/>
  <c r="H13" i="8"/>
  <c r="H19" i="11"/>
  <c r="H30" i="9"/>
  <c r="H19" i="3"/>
  <c r="H22" i="7"/>
  <c r="H19" i="9"/>
  <c r="H29" i="11"/>
  <c r="H26" i="9"/>
  <c r="H9" i="2"/>
  <c r="H10" i="9"/>
  <c r="H21" i="11"/>
  <c r="H6" i="10"/>
  <c r="H15" i="12"/>
  <c r="H31" i="11"/>
  <c r="H32" i="8"/>
  <c r="H11" i="10"/>
  <c r="H8" i="7"/>
  <c r="H21" i="12"/>
  <c r="H22" i="2"/>
  <c r="H11" i="11"/>
  <c r="H20" i="9"/>
  <c r="H2" i="12"/>
  <c r="H20" i="5"/>
  <c r="H17" i="6"/>
  <c r="H21" i="4"/>
  <c r="H25" i="1"/>
  <c r="H2" i="9"/>
  <c r="H9" i="11"/>
  <c r="H30" i="5"/>
  <c r="H6" i="2"/>
  <c r="H24" i="6"/>
  <c r="H27" i="1"/>
  <c r="H15" i="1"/>
  <c r="H11" i="2"/>
  <c r="H22" i="4"/>
  <c r="H12" i="5"/>
  <c r="H5" i="12"/>
  <c r="H23" i="9"/>
  <c r="H28" i="7"/>
  <c r="H20" i="7"/>
  <c r="H8" i="11"/>
  <c r="H28" i="10"/>
  <c r="H16" i="8"/>
  <c r="H12" i="11"/>
  <c r="H16" i="1"/>
  <c r="H3" i="11"/>
  <c r="H24" i="2"/>
  <c r="H20" i="1"/>
  <c r="H14" i="10"/>
  <c r="H32" i="10"/>
  <c r="H26" i="4"/>
  <c r="H21" i="9"/>
  <c r="H12" i="6"/>
  <c r="H6" i="11"/>
  <c r="H23" i="5"/>
  <c r="H10" i="12"/>
  <c r="H6" i="1"/>
  <c r="H29" i="1"/>
  <c r="H4" i="6"/>
  <c r="H30" i="6"/>
  <c r="H19" i="1"/>
  <c r="H11" i="4"/>
  <c r="H14" i="2"/>
  <c r="H12" i="7"/>
  <c r="H30" i="7"/>
  <c r="H27" i="7"/>
  <c r="H13" i="4"/>
  <c r="H2" i="10"/>
  <c r="H20" i="6"/>
  <c r="H3" i="10"/>
  <c r="H5" i="5"/>
  <c r="H23" i="12"/>
  <c r="H11" i="9"/>
  <c r="H23" i="6"/>
  <c r="H6" i="4"/>
  <c r="H31" i="6"/>
  <c r="H22" i="6"/>
  <c r="H23" i="1"/>
  <c r="H2" i="7"/>
  <c r="H10" i="11"/>
  <c r="H16" i="6"/>
  <c r="H5" i="7"/>
  <c r="H18" i="7"/>
  <c r="H14" i="6"/>
  <c r="H16" i="10"/>
  <c r="H10" i="2"/>
  <c r="H7" i="5"/>
  <c r="H15" i="6"/>
  <c r="H10" i="6"/>
  <c r="H32" i="5"/>
  <c r="H12" i="10"/>
  <c r="H4" i="9"/>
  <c r="H12" i="9"/>
  <c r="H8" i="10"/>
  <c r="H13" i="12"/>
  <c r="H24" i="5"/>
  <c r="H2" i="11"/>
  <c r="H15" i="2"/>
  <c r="H29" i="8"/>
  <c r="H13" i="1"/>
  <c r="H15" i="10"/>
  <c r="H3" i="5"/>
  <c r="H19" i="8"/>
  <c r="H24" i="11"/>
  <c r="H26" i="10"/>
  <c r="H30" i="4"/>
  <c r="H15" i="7"/>
  <c r="H9" i="8"/>
  <c r="H30" i="8"/>
  <c r="H9" i="9"/>
  <c r="H10" i="8"/>
  <c r="H2" i="6"/>
  <c r="H20" i="2"/>
  <c r="H29" i="12"/>
  <c r="H25" i="12"/>
  <c r="H21" i="5"/>
  <c r="H12" i="12"/>
  <c r="H29" i="2"/>
  <c r="H8" i="12"/>
  <c r="H4" i="11"/>
  <c r="H3" i="1"/>
  <c r="H6" i="9"/>
  <c r="H5" i="1"/>
  <c r="H26" i="8"/>
  <c r="H27" i="11"/>
  <c r="H26" i="11"/>
  <c r="H2" i="4"/>
  <c r="H3" i="9"/>
  <c r="H18" i="9"/>
  <c r="H6" i="6"/>
  <c r="H30" i="11"/>
  <c r="H8" i="6"/>
  <c r="H13" i="5"/>
  <c r="H25" i="8"/>
  <c r="H24" i="9"/>
  <c r="H22" i="9"/>
  <c r="H18" i="10"/>
  <c r="H17" i="8"/>
  <c r="H16" i="9"/>
  <c r="H9" i="1"/>
  <c r="H14" i="11"/>
  <c r="H19" i="12"/>
  <c r="H17" i="12"/>
  <c r="H7" i="7"/>
  <c r="H12" i="2"/>
  <c r="H19" i="5"/>
  <c r="H6" i="7"/>
  <c r="H13" i="9"/>
  <c r="H4" i="1"/>
  <c r="H7" i="9"/>
  <c r="H8" i="8"/>
  <c r="H31" i="8"/>
  <c r="H27" i="5"/>
  <c r="H25" i="4"/>
  <c r="H31" i="4"/>
  <c r="H6" i="12"/>
  <c r="H4" i="8"/>
  <c r="H28" i="8"/>
  <c r="H31" i="1"/>
  <c r="H31" i="7"/>
  <c r="H4" i="5"/>
  <c r="H17" i="4"/>
  <c r="H25" i="11"/>
  <c r="H28" i="9"/>
  <c r="H26" i="3"/>
  <c r="H18" i="6"/>
  <c r="H15" i="4"/>
  <c r="H25" i="2"/>
  <c r="H20" i="8"/>
  <c r="H21" i="8"/>
  <c r="H7" i="11"/>
  <c r="H17" i="2"/>
  <c r="H17" i="9"/>
  <c r="H9" i="5"/>
  <c r="H20" i="11"/>
  <c r="H31" i="10"/>
  <c r="H27" i="4"/>
  <c r="H30" i="12"/>
  <c r="H3" i="4"/>
  <c r="H13" i="2"/>
  <c r="H13" i="6"/>
  <c r="H25" i="9"/>
  <c r="H18" i="2"/>
  <c r="H21" i="2"/>
  <c r="H18" i="11"/>
  <c r="H22" i="10"/>
  <c r="H18" i="4"/>
  <c r="H23" i="4"/>
  <c r="H20" i="10"/>
  <c r="H29" i="10"/>
  <c r="H7" i="12"/>
  <c r="H28" i="6"/>
  <c r="H28" i="1"/>
  <c r="H16" i="2"/>
  <c r="H22" i="5"/>
  <c r="H14" i="5"/>
  <c r="H15" i="11"/>
  <c r="H13" i="7"/>
  <c r="H28" i="5"/>
  <c r="H10" i="7"/>
  <c r="H28" i="4"/>
  <c r="H15" i="9"/>
  <c r="H7" i="8"/>
  <c r="H14" i="12"/>
  <c r="H23" i="7"/>
  <c r="H26" i="7"/>
  <c r="H12" i="1"/>
  <c r="H17" i="5"/>
  <c r="H27" i="8"/>
  <c r="H25" i="7"/>
  <c r="H4" i="4"/>
  <c r="H14" i="8"/>
  <c r="H8" i="2"/>
  <c r="H24" i="4"/>
  <c r="H9" i="4"/>
  <c r="H20" i="12"/>
  <c r="H27" i="12"/>
  <c r="H5" i="11"/>
  <c r="H29" i="9"/>
  <c r="H24" i="8"/>
  <c r="H18" i="5"/>
  <c r="H6" i="8"/>
  <c r="H3" i="8"/>
  <c r="H28" i="12"/>
  <c r="H11" i="6"/>
  <c r="H12" i="4"/>
  <c r="H13" i="11"/>
  <c r="H31" i="12"/>
  <c r="H4" i="2"/>
  <c r="H10" i="4"/>
  <c r="H4" i="12"/>
  <c r="H24" i="12"/>
  <c r="H12" i="8"/>
  <c r="H9" i="10"/>
  <c r="H10" i="10"/>
  <c r="H29" i="6"/>
  <c r="H4" i="10"/>
  <c r="H25" i="10"/>
  <c r="H22" i="8"/>
  <c r="H28" i="11"/>
  <c r="H26" i="1"/>
  <c r="H31" i="9"/>
  <c r="H3" i="7"/>
  <c r="H14" i="7"/>
  <c r="H3" i="6"/>
  <c r="H13" i="10"/>
  <c r="H29" i="7"/>
  <c r="H16" i="5"/>
  <c r="H8" i="4"/>
  <c r="H17" i="10"/>
  <c r="H19" i="4"/>
  <c r="H16" i="4"/>
  <c r="H19" i="6"/>
  <c r="H3" i="12"/>
  <c r="H8" i="5"/>
  <c r="H30" i="10"/>
  <c r="H25" i="5"/>
  <c r="H9" i="7"/>
  <c r="H15" i="8"/>
  <c r="H26" i="6"/>
  <c r="H27" i="2"/>
  <c r="H23" i="8"/>
  <c r="H32" i="12"/>
  <c r="H8" i="9"/>
  <c r="H19" i="7"/>
  <c r="H7" i="2"/>
  <c r="I16" i="5" l="1"/>
  <c r="I30" i="5"/>
  <c r="I27" i="5"/>
  <c r="I29" i="5"/>
  <c r="I28" i="5"/>
  <c r="I13" i="5"/>
  <c r="I12" i="5"/>
  <c r="I14" i="5"/>
  <c r="I6" i="5"/>
  <c r="I5" i="5"/>
  <c r="I8" i="5"/>
  <c r="I9" i="5"/>
  <c r="I7" i="5"/>
  <c r="I19" i="5"/>
  <c r="I22" i="5"/>
  <c r="I21" i="5"/>
  <c r="I23" i="5"/>
  <c r="I20" i="5"/>
  <c r="I2" i="4"/>
  <c r="I4" i="4"/>
  <c r="I3" i="4"/>
  <c r="I30" i="4"/>
  <c r="I28" i="4"/>
  <c r="I31" i="4"/>
  <c r="I29" i="4"/>
  <c r="I23" i="4"/>
  <c r="I21" i="4"/>
  <c r="I25" i="4"/>
  <c r="I22" i="4"/>
  <c r="I24" i="4"/>
  <c r="I14" i="4"/>
  <c r="I17" i="4"/>
  <c r="I16" i="4"/>
  <c r="I18" i="4"/>
  <c r="I15" i="4"/>
  <c r="I10" i="4"/>
  <c r="I7" i="4"/>
  <c r="I9" i="4"/>
  <c r="I11" i="4"/>
  <c r="I8" i="4"/>
  <c r="I32" i="1"/>
  <c r="I31" i="1"/>
  <c r="I28" i="1"/>
  <c r="I26" i="1"/>
  <c r="I24" i="1"/>
  <c r="I25" i="1"/>
  <c r="I27" i="1"/>
  <c r="I18" i="1"/>
  <c r="I17" i="1"/>
  <c r="I20" i="1"/>
  <c r="I21" i="1"/>
  <c r="I19" i="1"/>
  <c r="I10" i="1"/>
  <c r="I13" i="1"/>
  <c r="I14" i="1"/>
  <c r="I12" i="1"/>
  <c r="I11" i="1"/>
  <c r="I7" i="1"/>
  <c r="I6" i="1"/>
  <c r="I4" i="1"/>
  <c r="I3" i="1"/>
  <c r="I5" i="1"/>
  <c r="I27" i="2"/>
  <c r="I24" i="2"/>
  <c r="I26" i="2"/>
  <c r="I25" i="2"/>
  <c r="I28" i="2"/>
  <c r="I20" i="2"/>
  <c r="I17" i="2"/>
  <c r="I21" i="2"/>
  <c r="I19" i="2"/>
  <c r="I18" i="2"/>
  <c r="I12" i="2"/>
  <c r="I11" i="2"/>
  <c r="I14" i="2"/>
  <c r="I13" i="2"/>
  <c r="I10" i="2"/>
  <c r="I6" i="2"/>
  <c r="I7" i="2"/>
  <c r="I3" i="2"/>
  <c r="I4"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<sst xmlns="http://schemas.openxmlformats.org/spreadsheetml/2006/main" count="556" uniqueCount="86">
  <si>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</si>
  <si>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</si>
  <si>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</si>
  <si>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</si>
  <si>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</si>
  <si>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</si>
  <si>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</si>
  <si>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</si>
  <si>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</si>
  <si>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</si>
  <si>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</si>
  <si>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</si>
  <si>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</si>
  <si>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</si>
  <si>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</si>
  <si>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</si>
  <si>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</si>
  <si>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</si>
  <si>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</si>
  <si>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</si>
  <si>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</si>
  <si>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</si>
  <si>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</si>
  <si>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</si>
  <si>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</si>
  <si>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</si>
  <si>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</si>
  <si>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</si>
  <si>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</si>
  <si>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</si>
  <si>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</si>
  <si>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</si>
  <si>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</si>
  <si>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</si>
  <si>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</si>
  <si>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</si>
  <si>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</si>
  <si>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</si>
  <si>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</si>
  <si>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</si>
  <si>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</si>
  <si>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</si>
  <si>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</si>
  <si>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</si>
  <si>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</si>
  <si>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</si>
  <si>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</si>
  <si>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</si>
  <si>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</si>
  <si>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</si>
  <si>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</si>
  <si>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</si>
  <si>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</si>
  <si>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</si>
  <si>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</si>
  <si>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</si>
  <si>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</si>
  <si>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</si>
  <si>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</si>
  <si>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</si>
  <si>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</si>
  <si>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</si>
  <si>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</si>
  <si>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</si>
  <si>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</si>
  <si>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</si>
  <si>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</si>
  <si>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</si>
  <si>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</si>
  <si>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</si>
  <si>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</si>
  <si>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</si>
  <si>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</si>
  <si>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€810</t>
  </si>
  <si>
    <t>Vorschuß € 810,00</t>
  </si>
  <si>
    <t>Vorschuss € 810,00</t>
  </si>
  <si>
    <t>Strafe € 32,00</t>
  </si>
  <si>
    <t>Matija JELICIC</t>
  </si>
  <si>
    <t>Fuschl am See</t>
  </si>
  <si>
    <t>Vorschuß € 310,00</t>
  </si>
  <si>
    <t>Zimmerabzug € 260,00</t>
  </si>
  <si>
    <t>38,5 bis Austritt</t>
  </si>
  <si>
    <t>61 ab Eintritt</t>
  </si>
  <si>
    <t>Austritt</t>
  </si>
  <si>
    <t>Eintritt</t>
  </si>
  <si>
    <t>Stand per 31.05.26: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</si>
</sst>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10" borderId="1" xfId="0" applyFill="1" applyBorder="1" applyProtection="1">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13" sqref="D13:F1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30</v>
      </c>
      <c r="L32" s="39"/>
      <c r="O32" s="35"/>
      <c r="Q32" s="7"/>
    </row>
    <row r="33" spans="10:12" x14ac:dyDescent="0.35">
      <c r="K33" s="39"/>
      <c r="L33" s="39"/>
    </row>
    <row r="34" spans="10:12" x14ac:dyDescent="0.35">
      <c r="J34" s="2" t="s">
        <v>68</v>
      </c>
      <c r="K34" s="39">
        <f>SUM(K2:K33)</f>
        <v>600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c r="L3" s="39"/>
      <c r="M3" s="43" t="str">
        <f>Gesamt!A3</f>
        <v>Matija JELICIC</v>
      </c>
      <c r="N3" s="43"/>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150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3" t="str">
        <f>Gesamt!A3</f>
        <v>Matija JELICIC</v>
      </c>
      <c r="N3" s="43"/>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2" t="s">
        <v>75</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M32" s="42" t="s">
        <v>76</v>
      </c>
      <c r="O32" s="35"/>
      <c r="Q32" s="7"/>
    </row>
    <row r="33" spans="10:12" x14ac:dyDescent="0.35">
      <c r="K33" s="39"/>
      <c r="L33" s="39"/>
    </row>
    <row r="34" spans="10:12" x14ac:dyDescent="0.35">
      <c r="J34" s="2" t="s">
        <v>68</v>
      </c>
      <c r="K34" s="39">
        <f>SUM(K2:K33)</f>
        <v>540</v>
      </c>
      <c r="L34" s="39">
        <f>SUM(L2:L33)</f>
        <v>306</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c r="M3" s="43" t="str">
        <f>Gesamt!A3</f>
        <v>Matija JELICIC</v>
      </c>
      <c r="N3" s="43"/>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750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1">
    <cfRule type="expression" dxfId="23" priority="3">
      <formula>$C5="Feiertag"</formula>
    </cfRule>
    <cfRule type="expression" dxfId="22" priority="4">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J20" sqref="J20"/>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c r="L5" s="39"/>
      <c r="M5" s="1" t="s">
        <v>8</v>
      </c>
      <c r="N5" s="27">
        <f ca="1">SUM(I2:I32)</f>
        <v>-1.7763568394002505E-14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-1.2967404927621828E-13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99.5</v>
      </c>
      <c r="O17" s="46" t="s">
        <v>81</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46" t="s">
        <v>82</v>
      </c>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t="s">
        <v>84</v>
      </c>
      <c r="K19" s="39"/>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c r="L30" s="39"/>
      <c r="M30" s="42" t="s">
        <v>79</v>
      </c>
      <c r="N30" s="2" t="s">
        <v>85</v>
      </c>
      <c r="O30" s="47">
        <f>810*4+310</f>
        <v>3550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2" t="s">
        <v>80</v>
      </c>
      <c r="O32" s="35"/>
      <c r="Q32" s="7"/>
    </row>
    <row r="33" spans="10:12" x14ac:dyDescent="0.35">
      <c r="K33" s="39"/>
      <c r="L33" s="39"/>
    </row>
    <row r="34" spans="10:12" x14ac:dyDescent="0.35">
      <c r="J34" s="2" t="s">
        <v>68</v>
      </c>
      <c r="K34" s="39">
        <f>SUM(K2:K33)</f>
        <v>210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11">
      <formula>$C5="Feiertag"</formula>
    </cfRule>
    <cfRule type="expression" dxfId="18" priority="12">
      <formula>WEEKDAY($A5,2)&gt;=6</formula>
    </cfRule>
  </conditionalFormatting>
  <conditionalFormatting sqref="A10:I32">
    <cfRule type="expression" dxfId="17" priority="1">
      <formula>$C10="Feiertag"</formula>
    </cfRule>
    <cfRule type="expression" dxfId="16" priority="2">
      <formula>WEEKDAY($A10,2)&gt;=6</formula>
    </cfRule>
  </conditionalFormatting>
  <conditionalFormatting sqref="A2:J4 G5:J5 G6:I9 J6:J32">
    <cfRule type="expression" dxfId="15" priority="15">
      <formula>$C2="Feiertag"</formula>
    </cfRule>
    <cfRule type="expression" dxfId="14"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-1.2967404927621828E-13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JELICIC</v>
      </c>
      <c r="N3" s="43"/>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-1.2967404927621828E-13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-1.2967404927621828E-13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-1.2967404927621828E-13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Matija JELICIC</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-1.2967404927621828E-13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-1.2967404927621828E-13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JELICIC</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-1.2967404927621828E-13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4" t="s">
        <v>77</v>
      </c>
      <c r="B3" s="44"/>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-1.7763568394002505E-14</v>
      </c>
      <c r="F6" s="8">
        <f>Mai!N9</f>
        <v>0</v>
      </c>
      <c r="G6" s="2">
        <f>Mai!N13</f>
        <v>0</v>
      </c>
      <c r="H6" s="7">
        <f>Mai!N17</f>
        <v>99.5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-1.2967404927621828E-13</v>
      </c>
      <c r="F15" s="8">
        <f>SUM(F2:F13)</f>
        <v>0</v>
      </c>
      <c r="G15" s="2">
        <f>SUM(G2:G13)</f>
        <v>0</v>
      </c>
      <c r="H15" s="7">
        <f>SUM(H2:H13)</f>
        <v>700.99999999999989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-1.2967404927621828E-13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2026-06-08T11:30:46Z</dcterms:modified>
</cp:coreProperties>
</file>