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2BD425DB-6334-C14B-8F7C-A7A7326BC437}" xr6:coauthVersionLast="47" xr6:coauthVersionMax="47" xr10:uidLastSave="{00000000-0000-0000-0000-000000000000}"/>
  <bookViews>
    <workbookView xWindow="21440" yWindow="22260" windowWidth="34560" windowHeight="204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5" i="3"/>
  <c r="H4" i="3"/>
  <c r="H6" i="3"/>
  <c r="H2" i="3"/>
  <c r="H3" i="3"/>
  <c r="H13" i="3"/>
  <c r="H21" i="3"/>
  <c r="H24" i="3"/>
  <c r="H15" i="3"/>
  <c r="H31" i="3"/>
  <c r="H17" i="3"/>
  <c r="H23" i="3"/>
  <c r="H20" i="3"/>
  <c r="H27" i="3"/>
  <c r="H16" i="3"/>
  <c r="H10" i="3"/>
  <c r="H32" i="3"/>
  <c r="H18" i="3"/>
  <c r="H9" i="3"/>
  <c r="H8" i="3"/>
  <c r="H28" i="3"/>
  <c r="H22" i="3"/>
  <c r="H11" i="3"/>
  <c r="H14" i="3"/>
  <c r="H29" i="3"/>
  <c r="H7"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11" i="7"/>
  <c r="H5" i="3"/>
  <c r="H12" i="4"/>
  <c r="H11" i="8"/>
  <c r="H14" i="8"/>
  <c r="H19" i="1"/>
  <c r="H4" i="4"/>
  <c r="H21" i="11"/>
  <c r="H31" i="10"/>
  <c r="H5" i="12"/>
  <c r="H30" i="6"/>
  <c r="H12" i="5"/>
  <c r="H10" i="4"/>
  <c r="H17" i="6"/>
  <c r="H23" i="8"/>
  <c r="H6" i="12"/>
  <c r="H6" i="9"/>
  <c r="H29" i="11"/>
  <c r="H13" i="2"/>
  <c r="H16" i="2"/>
  <c r="H28" i="6"/>
  <c r="H9" i="5"/>
  <c r="H22" i="8"/>
  <c r="H3" i="1"/>
  <c r="H15" i="1"/>
  <c r="H24" i="4"/>
  <c r="H22" i="9"/>
  <c r="H7" i="1"/>
  <c r="H10" i="9"/>
  <c r="H13" i="1"/>
  <c r="H25" i="2"/>
  <c r="H30" i="1"/>
  <c r="H11" i="11"/>
  <c r="H9" i="1"/>
  <c r="H9" i="4"/>
  <c r="H28" i="8"/>
  <c r="H13" i="6"/>
  <c r="H22" i="11"/>
  <c r="H25" i="9"/>
  <c r="H19" i="4"/>
  <c r="H14" i="11"/>
  <c r="H23" i="10"/>
  <c r="H6" i="2"/>
  <c r="H20" i="12"/>
  <c r="H20" i="11"/>
  <c r="H8" i="9"/>
  <c r="H15" i="9"/>
  <c r="H11" i="6"/>
  <c r="H26" i="2"/>
  <c r="H25" i="8"/>
  <c r="H21" i="9"/>
  <c r="H29" i="8"/>
  <c r="H25" i="5"/>
  <c r="H23" i="5"/>
  <c r="H20" i="6"/>
  <c r="H8" i="10"/>
  <c r="H16" i="9"/>
  <c r="H18" i="7"/>
  <c r="H4" i="2"/>
  <c r="H6" i="6"/>
  <c r="H16" i="1"/>
  <c r="H30" i="10"/>
  <c r="H7" i="11"/>
  <c r="H21" i="12"/>
  <c r="H17" i="4"/>
  <c r="H23" i="1"/>
  <c r="H29" i="10"/>
  <c r="H3" i="9"/>
  <c r="H22" i="10"/>
  <c r="H4" i="11"/>
  <c r="H16" i="5"/>
  <c r="H31" i="4"/>
  <c r="H20" i="5"/>
  <c r="H3" i="8"/>
  <c r="H20" i="1"/>
  <c r="H27" i="11"/>
  <c r="H32" i="8"/>
  <c r="H5" i="1"/>
  <c r="H27" i="6"/>
  <c r="H6" i="1"/>
  <c r="H23" i="11"/>
  <c r="H19" i="3"/>
  <c r="H7" i="2"/>
  <c r="H16" i="12"/>
  <c r="H29" i="6"/>
  <c r="H5" i="4"/>
  <c r="H11" i="1"/>
  <c r="H24" i="8"/>
  <c r="H8" i="12"/>
  <c r="H10" i="11"/>
  <c r="H13" i="12"/>
  <c r="H7" i="8"/>
  <c r="H19" i="12"/>
  <c r="H15" i="8"/>
  <c r="H24" i="2"/>
  <c r="H17" i="1"/>
  <c r="H27" i="1"/>
  <c r="H4" i="8"/>
  <c r="H18" i="9"/>
  <c r="H31" i="11"/>
  <c r="H15" i="7"/>
  <c r="H18" i="2"/>
  <c r="H5" i="8"/>
  <c r="H7" i="7"/>
  <c r="H31" i="8"/>
  <c r="H9" i="10"/>
  <c r="H29" i="2"/>
  <c r="H31" i="5"/>
  <c r="H18" i="10"/>
  <c r="H4" i="5"/>
  <c r="H21" i="8"/>
  <c r="H16" i="8"/>
  <c r="H12" i="6"/>
  <c r="H24" i="11"/>
  <c r="H10" i="10"/>
  <c r="H16" i="10"/>
  <c r="H14" i="2"/>
  <c r="H8" i="11"/>
  <c r="H8" i="4"/>
  <c r="H32" i="7"/>
  <c r="H26" i="10"/>
  <c r="H8" i="5"/>
  <c r="H18" i="11"/>
  <c r="H13" i="8"/>
  <c r="H4" i="6"/>
  <c r="H12" i="9"/>
  <c r="H12" i="8"/>
  <c r="H19" i="9"/>
  <c r="H21" i="1"/>
  <c r="H22" i="6"/>
  <c r="H3" i="10"/>
  <c r="H7" i="4"/>
  <c r="H9" i="8"/>
  <c r="H3" i="11"/>
  <c r="H28" i="9"/>
  <c r="H27" i="9"/>
  <c r="H23" i="6"/>
  <c r="H8" i="8"/>
  <c r="H14" i="12"/>
  <c r="H18" i="12"/>
  <c r="H20" i="7"/>
  <c r="H10" i="8"/>
  <c r="H25" i="10"/>
  <c r="H9" i="9"/>
  <c r="H27" i="4"/>
  <c r="H3" i="5"/>
  <c r="H5" i="9"/>
  <c r="H15" i="12"/>
  <c r="H5" i="7"/>
  <c r="H2" i="6"/>
  <c r="H15" i="11"/>
  <c r="H24" i="1"/>
  <c r="H19" i="5"/>
  <c r="H18" i="4"/>
  <c r="H26" i="1"/>
  <c r="H19" i="10"/>
  <c r="H24" i="10"/>
  <c r="H25" i="4"/>
  <c r="H7" i="9"/>
  <c r="H29" i="7"/>
  <c r="H20" i="2"/>
  <c r="H6" i="4"/>
  <c r="H26" i="6"/>
  <c r="H20" i="4"/>
  <c r="H10" i="7"/>
  <c r="H17" i="11"/>
  <c r="H22" i="1"/>
  <c r="H31" i="1"/>
  <c r="H15" i="2"/>
  <c r="H14" i="7"/>
  <c r="H4" i="9"/>
  <c r="H23" i="7"/>
  <c r="H29" i="1"/>
  <c r="H22" i="5"/>
  <c r="H5" i="5"/>
  <c r="H26" i="9"/>
  <c r="H22" i="7"/>
  <c r="H26" i="3"/>
  <c r="H3" i="2"/>
  <c r="H11" i="2"/>
  <c r="H4" i="12"/>
  <c r="H7" i="6"/>
  <c r="H28" i="1"/>
  <c r="H18" i="5"/>
  <c r="H12" i="10"/>
  <c r="H2" i="10"/>
  <c r="H2" i="1"/>
  <c r="H2" i="4"/>
  <c r="H13" i="10"/>
  <c r="H32" i="5"/>
  <c r="H28" i="10"/>
  <c r="H12" i="1"/>
  <c r="H17" i="5"/>
  <c r="H15" i="4"/>
  <c r="H2" i="12"/>
  <c r="H27" i="2"/>
  <c r="H17" i="10"/>
  <c r="H3" i="7"/>
  <c r="H22" i="4"/>
  <c r="H3" i="6"/>
  <c r="H4" i="7"/>
  <c r="H6" i="10"/>
  <c r="H17" i="12"/>
  <c r="H2" i="7"/>
  <c r="H13" i="4"/>
  <c r="H24" i="6"/>
  <c r="H17" i="7"/>
  <c r="H19" i="8"/>
  <c r="H19" i="2"/>
  <c r="H10" i="6"/>
  <c r="H20" i="10"/>
  <c r="H5" i="10"/>
  <c r="H23" i="12"/>
  <c r="H13" i="9"/>
  <c r="H12" i="11"/>
  <c r="H16" i="11"/>
  <c r="H2" i="8"/>
  <c r="H7" i="10"/>
  <c r="H6" i="8"/>
  <c r="H11" i="4"/>
  <c r="H24" i="7"/>
  <c r="H3" i="4"/>
  <c r="H28" i="7"/>
  <c r="H17" i="2"/>
  <c r="H32" i="10"/>
  <c r="H14" i="6"/>
  <c r="H17" i="9"/>
  <c r="H2" i="2"/>
  <c r="H25" i="1"/>
  <c r="H21" i="4"/>
  <c r="H8" i="7"/>
  <c r="H16" i="6"/>
  <c r="H13" i="11"/>
  <c r="H20" i="9"/>
  <c r="H19" i="7"/>
  <c r="H14" i="9"/>
  <c r="H16" i="4"/>
  <c r="H19" i="6"/>
  <c r="H18" i="8"/>
  <c r="H31" i="9"/>
  <c r="H25" i="6"/>
  <c r="H20" i="8"/>
  <c r="H17" i="8"/>
  <c r="H4" i="10"/>
  <c r="H24" i="9"/>
  <c r="H2" i="11"/>
  <c r="H14" i="1"/>
  <c r="H30" i="7"/>
  <c r="H2" i="9"/>
  <c r="H4" i="1"/>
  <c r="H9" i="2"/>
  <c r="H21" i="7"/>
  <c r="H6" i="5"/>
  <c r="H7" i="12"/>
  <c r="H15" i="6"/>
  <c r="H22" i="2"/>
  <c r="H26" i="8"/>
  <c r="H11" i="12"/>
  <c r="H24" i="5"/>
  <c r="H25" i="7"/>
  <c r="H31" i="6"/>
  <c r="H30" i="5"/>
  <c r="H13" i="5"/>
  <c r="H22" i="12"/>
  <c r="H6" i="7"/>
  <c r="H15" i="10"/>
  <c r="H30" i="9"/>
  <c r="H28" i="4"/>
  <c r="H30" i="4"/>
  <c r="H21" i="5"/>
  <c r="H26" i="4"/>
  <c r="H24" i="12"/>
  <c r="H18" i="1"/>
  <c r="H5" i="11"/>
  <c r="H12" i="2"/>
  <c r="H29" i="5"/>
  <c r="H21" i="10"/>
  <c r="H25" i="11"/>
  <c r="H27" i="5"/>
  <c r="H11" i="9"/>
  <c r="H7" i="5"/>
  <c r="H32" i="1"/>
  <c r="H8" i="1"/>
  <c r="H30" i="12"/>
  <c r="H21" i="6"/>
  <c r="H12" i="3"/>
  <c r="H29" i="4"/>
  <c r="H29" i="9"/>
  <c r="H13" i="7"/>
  <c r="H10" i="2"/>
  <c r="H11" i="10"/>
  <c r="H27" i="7"/>
  <c r="H23" i="4"/>
  <c r="H26" i="7"/>
  <c r="H12" i="7"/>
  <c r="H28" i="2"/>
  <c r="H23" i="9"/>
  <c r="H21" i="2"/>
  <c r="H10" i="5"/>
  <c r="H28" i="11"/>
  <c r="H31" i="7"/>
  <c r="H9" i="6"/>
  <c r="H8" i="2"/>
  <c r="H30" i="8"/>
  <c r="H18" i="6"/>
  <c r="H28" i="12"/>
  <c r="H11" i="5"/>
  <c r="H3" i="12"/>
  <c r="H25" i="12"/>
  <c r="H6" i="11"/>
  <c r="H31" i="12"/>
  <c r="H30" i="11"/>
  <c r="H19" i="11"/>
  <c r="H14" i="4"/>
  <c r="H10" i="1"/>
  <c r="H9" i="11"/>
  <c r="H12" i="12"/>
  <c r="H5" i="2"/>
  <c r="H26" i="11"/>
  <c r="H14" i="5"/>
  <c r="H23" i="2"/>
  <c r="H16" i="7"/>
  <c r="H9" i="7"/>
  <c r="H29" i="12"/>
  <c r="H28" i="5"/>
  <c r="H8" i="6"/>
  <c r="H27" i="8"/>
  <c r="H32" i="12"/>
  <c r="H14" i="10"/>
  <c r="H10" i="12"/>
  <c r="I16" i="5" l="1"/>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<sst xmlns="http://schemas.openxmlformats.org/spreadsheetml/2006/main" count="456" uniqueCount="76">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</sst>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10" borderId="0" xfId="0" applyFont="1" applyFill="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Denis-Maria TEODORU</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Denis-Maria TEODORU</v>
      </c>
      <c r="N3" s="42"/>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8" sqref="D28:F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2">
      <c r="A32" s="23"/>
      <c r="H32" s="7"/>
      <c r="I32" s="7"/>
      <c r="J32" s="7"/>
      <c r="K32" s="39"/>
      <c r="L32" s="39"/>
    </row>
    <row r="33" spans="10:12" x14ac:dyDescent="0.2">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M37" sqref="M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Denis-Maria TEODORU</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7.9999999999999734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7.9999999999999609</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D15" s="24">
        <v>0.29166666666666669</v>
      </c>
      <c r="E15" s="24">
        <v>0.66666666666666663</v>
      </c>
      <c r="F15" s="24">
        <v>4.1666666666666664E-2</v>
      </c>
      <c r="G15" s="27">
        <f t="shared" si="1"/>
        <v>7.9999999999999982</v>
      </c>
      <c r="H15" s="27">
        <f ca="1">IF(Q15&lt;&gt;"",Q15,IF(OR(C15="Feiertag",A15&lt;Gesamt!$B$11,A15&gt;Gesamt!$B$13,),0,INDIRECT("N"&amp;WEEKDAY(A15,2)+19)))</f>
        <v>0</v>
      </c>
      <c r="I15" s="27">
        <f t="shared" ca="1" si="2"/>
        <v>7.9999999999999982</v>
      </c>
      <c r="J15" s="7"/>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145.99999999999997</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5" t="s">
        <v>75</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I11 A5:C9 G5:J5 A24:I26 A19:C23 G19:I23 A31:J32 A27:C30 G27:I30 A17:I18 G12:I15 A12:C16 F16:I16 G6:I9 J6:J30">
    <cfRule type="expression" dxfId="31" priority="17">
      <formula>$C2="Feiertag"</formula>
    </cfRule>
    <cfRule type="expression" dxfId="30" priority="18">
      <formula>WEEKDAY($A2,2)&gt;=6</formula>
    </cfRule>
  </conditionalFormatting>
  <conditionalFormatting sqref="D5:F8">
    <cfRule type="expression" dxfId="15" priority="15">
      <formula>$C5="Feiertag"</formula>
    </cfRule>
    <cfRule type="expression" dxfId="14" priority="16">
      <formula>WEEKDAY($A5,2)&gt;=6</formula>
    </cfRule>
  </conditionalFormatting>
  <conditionalFormatting sqref="D9:F9">
    <cfRule type="expression" dxfId="13" priority="13">
      <formula>$C9="Feiertag"</formula>
    </cfRule>
    <cfRule type="expression" dxfId="12" priority="14">
      <formula>WEEKDAY($A9,2)&gt;=6</formula>
    </cfRule>
  </conditionalFormatting>
  <conditionalFormatting sqref="D19:F22">
    <cfRule type="expression" dxfId="11" priority="11">
      <formula>$C19="Feiertag"</formula>
    </cfRule>
    <cfRule type="expression" dxfId="10" priority="12">
      <formula>WEEKDAY($A19,2)&gt;=6</formula>
    </cfRule>
  </conditionalFormatting>
  <conditionalFormatting sqref="D23:F23">
    <cfRule type="expression" dxfId="9" priority="9">
      <formula>$C23="Feiertag"</formula>
    </cfRule>
    <cfRule type="expression" dxfId="8" priority="10">
      <formula>WEEKDAY($A23,2)&gt;=6</formula>
    </cfRule>
  </conditionalFormatting>
  <conditionalFormatting sqref="D27:F29">
    <cfRule type="expression" dxfId="7" priority="7">
      <formula>$C27="Feiertag"</formula>
    </cfRule>
    <cfRule type="expression" dxfId="6" priority="8">
      <formula>WEEKDAY($A27,2)&gt;=6</formula>
    </cfRule>
  </conditionalFormatting>
  <conditionalFormatting sqref="D30:F30">
    <cfRule type="expression" dxfId="5" priority="5">
      <formula>$C30="Feiertag"</formula>
    </cfRule>
    <cfRule type="expression" dxfId="4" priority="6">
      <formula>WEEKDAY($A30,2)&gt;=6</formula>
    </cfRule>
  </conditionalFormatting>
  <conditionalFormatting sqref="D12:F15">
    <cfRule type="expression" dxfId="3" priority="3">
      <formula>$C12="Feiertag"</formula>
    </cfRule>
    <cfRule type="expression" dxfId="2" priority="4">
      <formula>WEEKDAY($A12,2)&gt;=6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7.9999999999999609</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7.9999999999999609</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Denis-Maria TEODORU</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7.9999999999999609</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7.9999999999999609</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Denis-Maria TEODORU</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7.9999999999999609</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7.9999999999999609</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7.9999999999999609</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74</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25</v>
      </c>
      <c r="D5" s="6" t="s">
        <v>12</v>
      </c>
      <c r="E5" s="7">
        <f ca="1">April!N5</f>
        <v>-1.2434497875801753E-14</v>
      </c>
      <c r="F5" s="8">
        <f>April!N9</f>
        <v>0</v>
      </c>
      <c r="G5" s="2">
        <f>April!N13</f>
        <v>0</v>
      </c>
      <c r="H5" s="7">
        <f>April!N17</f>
        <v>62.499999999999993</v>
      </c>
      <c r="I5" s="7"/>
      <c r="J5" s="7">
        <v>0</v>
      </c>
      <c r="Z5" s="2" t="b">
        <v>1</v>
      </c>
    </row>
    <row r="6" spans="1:26" x14ac:dyDescent="0.2">
      <c r="D6" s="6" t="s">
        <v>13</v>
      </c>
      <c r="E6" s="7">
        <f ca="1">Mai!N5</f>
        <v>7.9999999999999734</v>
      </c>
      <c r="F6" s="8">
        <f>Mai!N9</f>
        <v>0</v>
      </c>
      <c r="G6" s="2">
        <f>Mai!N13</f>
        <v>0</v>
      </c>
      <c r="H6" s="7">
        <f>Mai!N17</f>
        <v>145.99999999999997</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7.9999999999999609</v>
      </c>
      <c r="F15" s="8">
        <f>SUM(F2:F13)</f>
        <v>0</v>
      </c>
      <c r="G15" s="2">
        <f>SUM(G2:G13)</f>
        <v>0</v>
      </c>
      <c r="H15" s="7">
        <f>SUM(H2:H13)</f>
        <v>208.49999999999997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7.9999999999999609</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2026-06-08T09:36:14Z</dcterms:modified>
</cp:coreProperties>
</file>