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E2A97DD5-9AD1-0746-AC0D-1E4B89E7B710}" xr6:coauthVersionLast="47" xr6:coauthVersionMax="47" xr10:uidLastSave="{00000000-0000-0000-0000-000000000000}"/>
  <bookViews>
    <workbookView xWindow="22260" yWindow="22260" windowWidth="34560" windowHeight="2028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31" i="3"/>
  <c r="H23" i="3"/>
  <c r="H21" i="3"/>
  <c r="H14" i="3"/>
  <c r="H28" i="3"/>
  <c r="H22" i="3"/>
  <c r="H32" i="3"/>
  <c r="H29" i="3"/>
  <c r="H18" i="3"/>
  <c r="H25" i="3"/>
  <c r="H27" i="3"/>
  <c r="H13" i="3"/>
  <c r="H24" i="3"/>
  <c r="H20" i="3"/>
  <c r="H17" i="3"/>
  <c r="H30" i="3"/>
  <c r="H16" i="3"/>
  <c r="H15"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9" i="7"/>
  <c r="H14" i="8"/>
  <c r="H4" i="10"/>
  <c r="H16" i="5"/>
  <c r="H13" i="7"/>
  <c r="H12" i="11"/>
  <c r="H27" i="1"/>
  <c r="H5" i="12"/>
  <c r="H3" i="5"/>
  <c r="H7" i="11"/>
  <c r="H8" i="10"/>
  <c r="H5" i="8"/>
  <c r="H26" i="11"/>
  <c r="H7" i="12"/>
  <c r="H5" i="11"/>
  <c r="H15" i="6"/>
  <c r="H20" i="9"/>
  <c r="H6" i="11"/>
  <c r="H8" i="8"/>
  <c r="H19" i="8"/>
  <c r="H26" i="7"/>
  <c r="H8" i="5"/>
  <c r="H9" i="8"/>
  <c r="H20" i="11"/>
  <c r="H28" i="4"/>
  <c r="H26" i="1"/>
  <c r="H31" i="8"/>
  <c r="H14" i="9"/>
  <c r="H4" i="9"/>
  <c r="H15" i="11"/>
  <c r="H3" i="2"/>
  <c r="H8" i="4"/>
  <c r="H11" i="11"/>
  <c r="H20" i="1"/>
  <c r="H21" i="12"/>
  <c r="H14" i="11"/>
  <c r="H14" i="12"/>
  <c r="H14" i="10"/>
  <c r="H19" i="4"/>
  <c r="H23" i="7"/>
  <c r="H14" i="6"/>
  <c r="H2" i="6"/>
  <c r="H18" i="7"/>
  <c r="H18" i="2"/>
  <c r="H20" i="10"/>
  <c r="H2" i="9"/>
  <c r="H15" i="10"/>
  <c r="H28" i="1"/>
  <c r="H15" i="2"/>
  <c r="H6" i="7"/>
  <c r="H8" i="11"/>
  <c r="H4" i="5"/>
  <c r="H16" i="4"/>
  <c r="H24" i="10"/>
  <c r="H28" i="7"/>
  <c r="H29" i="10"/>
  <c r="H18" i="4"/>
  <c r="H30" i="7"/>
  <c r="H21" i="11"/>
  <c r="H30" i="4"/>
  <c r="H21" i="5"/>
  <c r="H25" i="8"/>
  <c r="H18" i="12"/>
  <c r="H28" i="12"/>
  <c r="H31" i="5"/>
  <c r="H17" i="6"/>
  <c r="H15" i="4"/>
  <c r="H24" i="12"/>
  <c r="H29" i="8"/>
  <c r="H29" i="1"/>
  <c r="H19" i="7"/>
  <c r="H11" i="5"/>
  <c r="H5" i="9"/>
  <c r="H12" i="10"/>
  <c r="H10" i="5"/>
  <c r="H15" i="7"/>
  <c r="H16" i="9"/>
  <c r="H2" i="2"/>
  <c r="H17" i="2"/>
  <c r="H22" i="8"/>
  <c r="H4" i="12"/>
  <c r="H30" i="10"/>
  <c r="H25" i="11"/>
  <c r="H2" i="4"/>
  <c r="H13" i="10"/>
  <c r="H23" i="12"/>
  <c r="H19" i="11"/>
  <c r="H6" i="5"/>
  <c r="H7" i="1"/>
  <c r="H32" i="12"/>
  <c r="H21" i="7"/>
  <c r="H5" i="5"/>
  <c r="H19" i="3"/>
  <c r="H20" i="7"/>
  <c r="H16" i="10"/>
  <c r="H29" i="9"/>
  <c r="H22" i="5"/>
  <c r="H8" i="6"/>
  <c r="H23" i="1"/>
  <c r="H32" i="1"/>
  <c r="H7" i="5"/>
  <c r="H28" i="10"/>
  <c r="H18" i="9"/>
  <c r="H31" i="9"/>
  <c r="H23" i="8"/>
  <c r="H25" i="6"/>
  <c r="H30" i="1"/>
  <c r="H23" i="9"/>
  <c r="H10" i="12"/>
  <c r="H23" i="10"/>
  <c r="H21" i="6"/>
  <c r="H7" i="6"/>
  <c r="H14" i="1"/>
  <c r="H2" i="1"/>
  <c r="H31" i="4"/>
  <c r="H25" i="5"/>
  <c r="H12" i="2"/>
  <c r="H17" i="11"/>
  <c r="H24" i="1"/>
  <c r="H24" i="7"/>
  <c r="H28" i="9"/>
  <c r="H32" i="10"/>
  <c r="H17" i="9"/>
  <c r="H8" i="2"/>
  <c r="H22" i="11"/>
  <c r="H7" i="10"/>
  <c r="H17" i="8"/>
  <c r="H21" i="2"/>
  <c r="H24" i="8"/>
  <c r="H3" i="11"/>
  <c r="H10" i="1"/>
  <c r="H15" i="8"/>
  <c r="H32" i="8"/>
  <c r="H15" i="9"/>
  <c r="H12" i="6"/>
  <c r="H6" i="12"/>
  <c r="H26" i="3"/>
  <c r="H27" i="6"/>
  <c r="H5" i="7"/>
  <c r="H26" i="2"/>
  <c r="H27" i="5"/>
  <c r="H22" i="6"/>
  <c r="H10" i="7"/>
  <c r="H13" i="12"/>
  <c r="H2" i="12"/>
  <c r="H31" i="7"/>
  <c r="H19" i="6"/>
  <c r="H17" i="5"/>
  <c r="H3" i="7"/>
  <c r="H31" i="1"/>
  <c r="H23" i="5"/>
  <c r="H10" i="6"/>
  <c r="H11" i="12"/>
  <c r="H8" i="12"/>
  <c r="H9" i="9"/>
  <c r="H12" i="12"/>
  <c r="H22" i="1"/>
  <c r="H7" i="2"/>
  <c r="H20" i="4"/>
  <c r="H12" i="7"/>
  <c r="H29" i="5"/>
  <c r="H27" i="9"/>
  <c r="H5" i="1"/>
  <c r="H13" i="11"/>
  <c r="H9" i="6"/>
  <c r="H20" i="2"/>
  <c r="H9" i="10"/>
  <c r="H29" i="2"/>
  <c r="H10" i="10"/>
  <c r="H12" i="9"/>
  <c r="H2" i="7"/>
  <c r="H18" i="11"/>
  <c r="H17" i="4"/>
  <c r="H17" i="12"/>
  <c r="H30" i="11"/>
  <c r="H26" i="9"/>
  <c r="H13" i="4"/>
  <c r="H3" i="6"/>
  <c r="H12" i="4"/>
  <c r="H3" i="9"/>
  <c r="H25" i="10"/>
  <c r="H11" i="2"/>
  <c r="H22" i="9"/>
  <c r="H18" i="6"/>
  <c r="H28" i="11"/>
  <c r="H23" i="6"/>
  <c r="H24" i="4"/>
  <c r="H10" i="11"/>
  <c r="H6" i="1"/>
  <c r="H15" i="1"/>
  <c r="H12" i="8"/>
  <c r="H17" i="1"/>
  <c r="H29" i="6"/>
  <c r="H6" i="8"/>
  <c r="H4" i="6"/>
  <c r="H28" i="2"/>
  <c r="H29" i="4"/>
  <c r="H19" i="2"/>
  <c r="H12" i="5"/>
  <c r="H4" i="8"/>
  <c r="H27" i="2"/>
  <c r="H19" i="1"/>
  <c r="H22" i="2"/>
  <c r="H6" i="2"/>
  <c r="H20" i="6"/>
  <c r="H4" i="11"/>
  <c r="H16" i="1"/>
  <c r="H31" i="12"/>
  <c r="H9" i="2"/>
  <c r="H25" i="9"/>
  <c r="H16" i="7"/>
  <c r="H32" i="5"/>
  <c r="H4" i="7"/>
  <c r="H30" i="9"/>
  <c r="H12" i="1"/>
  <c r="H6" i="9"/>
  <c r="H24" i="9"/>
  <c r="H26" i="4"/>
  <c r="H25" i="1"/>
  <c r="H25" i="2"/>
  <c r="H31" i="6"/>
  <c r="H3" i="4"/>
  <c r="H17" i="7"/>
  <c r="H7" i="7"/>
  <c r="H30" i="5"/>
  <c r="H3" i="12"/>
  <c r="H18" i="1"/>
  <c r="H26" i="8"/>
  <c r="H22" i="12"/>
  <c r="H28" i="8"/>
  <c r="H11" i="1"/>
  <c r="H21" i="8"/>
  <c r="H23" i="2"/>
  <c r="H10" i="8"/>
  <c r="H5" i="4"/>
  <c r="H27" i="7"/>
  <c r="H11" i="10"/>
  <c r="H7" i="9"/>
  <c r="H31" i="11"/>
  <c r="H21" i="1"/>
  <c r="H15" i="12"/>
  <c r="H13" i="1"/>
  <c r="H23" i="4"/>
  <c r="H27" i="11"/>
  <c r="H31" i="10"/>
  <c r="H4" i="2"/>
  <c r="H19" i="9"/>
  <c r="H3" i="8"/>
  <c r="H21" i="10"/>
  <c r="H2" i="8"/>
  <c r="H6" i="6"/>
  <c r="H25" i="12"/>
  <c r="H5" i="10"/>
  <c r="H13" i="9"/>
  <c r="H5" i="2"/>
  <c r="H25" i="4"/>
  <c r="H24" i="6"/>
  <c r="H28" i="6"/>
  <c r="H25" i="7"/>
  <c r="H29" i="12"/>
  <c r="H2" i="10"/>
  <c r="H11" i="4"/>
  <c r="H14" i="7"/>
  <c r="H10" i="9"/>
  <c r="H4" i="1"/>
  <c r="H7" i="8"/>
  <c r="H27" i="8"/>
  <c r="H9" i="4"/>
  <c r="H24" i="2"/>
  <c r="H10" i="2"/>
  <c r="H22" i="10"/>
  <c r="H11" i="6"/>
  <c r="H6" i="10"/>
  <c r="H13" i="8"/>
  <c r="H8" i="9"/>
  <c r="H13" i="6"/>
  <c r="H17" i="10"/>
  <c r="H28" i="5"/>
  <c r="H30" i="6"/>
  <c r="H8" i="1"/>
  <c r="H27" i="4"/>
  <c r="H20" i="8"/>
  <c r="H3" i="1"/>
  <c r="H18" i="5"/>
  <c r="H26" i="10"/>
  <c r="H11" i="7"/>
  <c r="H9" i="7"/>
  <c r="H11" i="9"/>
  <c r="H8" i="7"/>
  <c r="H24" i="5"/>
  <c r="H9" i="11"/>
  <c r="H19" i="5"/>
  <c r="H18" i="10"/>
  <c r="H14" i="2"/>
  <c r="H16" i="6"/>
  <c r="H19" i="12"/>
  <c r="H9" i="5"/>
  <c r="H22" i="7"/>
  <c r="H21" i="4"/>
  <c r="H14" i="4"/>
  <c r="H30" i="12"/>
  <c r="H22" i="4"/>
  <c r="H24" i="11"/>
  <c r="H19" i="10"/>
  <c r="H16" i="12"/>
  <c r="H16" i="11"/>
  <c r="H13" i="2"/>
  <c r="H6" i="4"/>
  <c r="H18" i="8"/>
  <c r="H3" i="10"/>
  <c r="H26" i="6"/>
  <c r="H21" i="9"/>
  <c r="H10" i="4"/>
  <c r="H20" i="12"/>
  <c r="H23" i="11"/>
  <c r="H13" i="5"/>
  <c r="H4" i="4"/>
  <c r="H14" i="5"/>
  <c r="H29" i="11"/>
  <c r="H9" i="1"/>
  <c r="H20" i="5"/>
  <c r="H11" i="8"/>
  <c r="H16" i="2"/>
  <c r="H32" i="7"/>
  <c r="H30" i="8"/>
  <c r="I28" i="5" l="1"/>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<sst xmlns="http://schemas.openxmlformats.org/spreadsheetml/2006/main" count="568" uniqueCount="79">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</sst>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Gerrit Wichers</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4" t="str">
        <f>Gesamt!A3</f>
        <v>Gerrit Wichers</v>
      </c>
      <c r="N3" s="44"/>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840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4" t="str">
        <f>Gesamt!A3</f>
        <v>Gerrit Wichers</v>
      </c>
      <c r="N3" s="44"/>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4" t="str">
        <f>Gesamt!A3</f>
        <v>Gerrit Wichers</v>
      </c>
      <c r="N3" s="44"/>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2">
      <c r="A32" s="23"/>
      <c r="H32" s="7"/>
      <c r="I32" s="7"/>
      <c r="J32" s="7"/>
      <c r="K32" s="39"/>
      <c r="L32" s="39"/>
    </row>
    <row r="33" spans="10:12" x14ac:dyDescent="0.2">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R41" sqref="R4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Gerrit Wichers</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1.4999999999999734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1.4999999999998614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139.5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0.66666666666666663</v>
      </c>
      <c r="F30" s="24">
        <v>4.1666666666666664E-2</v>
      </c>
      <c r="G30" s="27">
        <f t="shared" si="1"/>
        <v>7.9999999999999982</v>
      </c>
      <c r="H30" s="27">
        <f ca="1">IF(Q30&lt;&gt;"",Q30,IF(OR(C30="Feiertag",A30&lt;Gesamt!$B$11,A30&gt;Gesamt!$B$13,),0,INDIRECT("N"&amp;WEEKDAY(A30,2)+19)))</f>
        <v>6.5</v>
      </c>
      <c r="I30" s="27">
        <f t="shared" ca="1" si="2"/>
        <v>1.4999999999999982</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2" t="s">
        <v>74</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24:I26 A19:C23 G21:J21 A10:J11 A5:C9 A15:I15 A12:C14 G12:J12 A17:I18 A16:C16 F16:I16 A31:J32 A27:C30 G27:I30 G5:J9 G13:I14 G19:I20 J13:J20 G22:I23 J22:J30">
    <cfRule type="expression" dxfId="25" priority="11">
      <formula>$C2="Feiertag"</formula>
    </cfRule>
    <cfRule type="expression" dxfId="24" priority="12">
      <formula>WEEKDAY($A2,2)&gt;=6</formula>
    </cfRule>
  </conditionalFormatting>
  <conditionalFormatting sqref="D19:F23">
    <cfRule type="expression" dxfId="9" priority="9">
      <formula>$C19="Feiertag"</formula>
    </cfRule>
    <cfRule type="expression" dxfId="8" priority="10">
      <formula>WEEKDAY($A19,2)&gt;=6</formula>
    </cfRule>
  </conditionalFormatting>
  <conditionalFormatting sqref="D5:F9">
    <cfRule type="expression" dxfId="7" priority="7">
      <formula>$C5="Feiertag"</formula>
    </cfRule>
    <cfRule type="expression" dxfId="6" priority="8">
      <formula>WEEKDAY($A5,2)&gt;=6</formula>
    </cfRule>
  </conditionalFormatting>
  <conditionalFormatting sqref="D12:F14">
    <cfRule type="expression" dxfId="5" priority="5">
      <formula>$C12="Feiertag"</formula>
    </cfRule>
    <cfRule type="expression" dxfId="4" priority="6">
      <formula>WEEKDAY($A12,2)&gt;=6</formula>
    </cfRule>
  </conditionalFormatting>
  <conditionalFormatting sqref="D16:E16">
    <cfRule type="expression" dxfId="3" priority="3">
      <formula>$C16="Feiertag"</formula>
    </cfRule>
    <cfRule type="expression" dxfId="2" priority="4">
      <formula>WEEKDAY($A16,2)&gt;=6</formula>
    </cfRule>
  </conditionalFormatting>
  <conditionalFormatting sqref="D27:F30">
    <cfRule type="expression" dxfId="1" priority="1">
      <formula>$C27="Feiertag"</formula>
    </cfRule>
    <cfRule type="expression" dxfId="0" priority="2">
      <formula>WEEKDAY($A27,2)&gt;=6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Gerrit Wichers</v>
      </c>
      <c r="N3" s="44"/>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1.4999999999998614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28</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Gerrit Wichers</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1.4999999999998614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28</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Gerrit Wichers</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1.4999999999998614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28</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Gerrit Wichers</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1.4999999999998614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28</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Gerrit Wichers</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1.4999999999998614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28</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Gerrit Wichers</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1.4999999999998614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28</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Gerrit Wichers</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1.4999999999998614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28</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5" t="s">
        <v>72</v>
      </c>
      <c r="B3" s="45"/>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1.4999999999999734</v>
      </c>
      <c r="F6" s="8">
        <f>Mai!N9</f>
        <v>0</v>
      </c>
      <c r="G6" s="2">
        <f>Mai!N13</f>
        <v>0</v>
      </c>
      <c r="H6" s="7">
        <f>Mai!N17</f>
        <v>139.5</v>
      </c>
      <c r="I6" s="7"/>
      <c r="J6" s="7">
        <v>0</v>
      </c>
      <c r="Z6" s="2" t="b">
        <v>0</v>
      </c>
    </row>
    <row r="7" spans="1:26" x14ac:dyDescent="0.2">
      <c r="A7" s="1" t="s">
        <v>30</v>
      </c>
      <c r="B7" s="2">
        <v>4</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1.4999999999998614</v>
      </c>
      <c r="F15" s="8">
        <f>SUM(F2:F13)</f>
        <v>0</v>
      </c>
      <c r="G15" s="2">
        <f>SUM(G2:G13)</f>
        <v>0</v>
      </c>
      <c r="H15" s="7">
        <f>SUM(H2:H13)</f>
        <v>740.99999999999989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1.4999999999998614</v>
      </c>
    </row>
    <row r="18" spans="1:7" x14ac:dyDescent="0.2">
      <c r="A18" s="6" t="s">
        <v>11</v>
      </c>
      <c r="B18" s="7">
        <f>März!N27</f>
        <v>38.5</v>
      </c>
      <c r="D18" s="9" t="s">
        <v>40</v>
      </c>
      <c r="G18" s="2">
        <f>B5+B7-G15</f>
        <v>28</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2026-06-08T10:11:17Z</dcterms:modified>
</cp:coreProperties>
</file>