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Montageliste Baustellen\"/>
    </mc:Choice>
  </mc:AlternateContent>
  <xr:revisionPtr revIDLastSave="0" documentId="13_ncr:1_{6318691C-8A96-4BD1-AF66-7402CF9A5AF4}" xr6:coauthVersionLast="47" xr6:coauthVersionMax="47" xr10:uidLastSave="{00000000-0000-0000-0000-000000000000}"/>
  <bookViews>
    <workbookView xWindow="10560" yWindow="25812" windowWidth="23256" windowHeight="12456" xr2:uid="{5152FD2C-8974-411B-80A5-3FBCAD90613A}"/>
  </bookViews>
  <sheets>
    <sheet name="Projektkosten" sheetId="1" r:id="rId1"/>
    <sheet name="Nebenrechnungen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C12" i="1" l="1"/>
  <c r="B12" i="1"/>
  <c r="C7" i="1"/>
  <c r="C6" i="1"/>
  <c r="C5" i="1"/>
  <c r="D12" i="1"/>
  <c r="D11" i="1"/>
  <c r="D10" i="1"/>
  <c r="C8" i="1"/>
  <c r="B8" i="1"/>
  <c r="C9" i="1"/>
  <c r="B9" i="1"/>
  <c r="C11" i="1"/>
  <c r="B11" i="1"/>
  <c r="C10" i="1"/>
  <c r="G16" i="2"/>
  <c r="B10" i="1" s="1"/>
</calcChain>
</file>

<file path=xl/sharedStrings.xml><?xml version="1.0" encoding="utf-8"?>
<sst xmlns="http://schemas.openxmlformats.org/spreadsheetml/2006/main" count="32" uniqueCount="32">
  <si>
    <t>Projektkosten| VIE 013-Fassade-01 | Strabag AG</t>
  </si>
  <si>
    <t>Monat</t>
  </si>
  <si>
    <t>Innendienst</t>
  </si>
  <si>
    <t>Fremdpersonal</t>
  </si>
  <si>
    <t>Einnahmen</t>
  </si>
  <si>
    <t>Zimmer</t>
  </si>
  <si>
    <t>Werkzeug</t>
  </si>
  <si>
    <t>Schaden</t>
  </si>
  <si>
    <t>Abzug</t>
  </si>
  <si>
    <t>Löhne inkl. Nebenkosten</t>
  </si>
  <si>
    <t>Fudulu Flavius-Bogdan</t>
  </si>
  <si>
    <t>Vasalag Nicolae</t>
  </si>
  <si>
    <t>Margan Mario</t>
  </si>
  <si>
    <t>Margan Dragi</t>
  </si>
  <si>
    <t>Jelicic Matija</t>
  </si>
  <si>
    <t>Chelariu Leonard</t>
  </si>
  <si>
    <t xml:space="preserve">Axinte Mihaita </t>
  </si>
  <si>
    <t>Pal Alexandru</t>
  </si>
  <si>
    <t xml:space="preserve">Beljo Marinko </t>
  </si>
  <si>
    <t>Paulievici Miroslav</t>
  </si>
  <si>
    <t>Murzek Ivan</t>
  </si>
  <si>
    <t>Butucaru Ciprian Alex</t>
  </si>
  <si>
    <t>Petrea Paul</t>
  </si>
  <si>
    <t>Schönwetter August</t>
  </si>
  <si>
    <t>Orlando Katrin</t>
  </si>
  <si>
    <t>Personal</t>
  </si>
  <si>
    <t>Steuerberatung</t>
  </si>
  <si>
    <t>KFZ</t>
  </si>
  <si>
    <t>Treibstoff KFZ</t>
  </si>
  <si>
    <t>Bolohan Marinica-Nicusor</t>
  </si>
  <si>
    <t>Mitarbeiter</t>
  </si>
  <si>
    <t>Teodoru Denis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</si>
</sst>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4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">
    <xf numFmtId="0" fontId="0" fillId="0" borderId="0" xfId="0"/>
    <xf numFmtId="0" fontId="2" fillId="0" borderId="0" xfId="0" applyFont="1"/>
    <xf numFmtId="17" fontId="0" fillId="0" borderId="0" xfId="0" applyNumberForma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17" fontId="2" fillId="0" borderId="0" xfId="0" applyNumberFormat="1" applyFont="1"/>
    <xf numFmtId="44" fontId="0" fillId="0" borderId="0" xfId="1" applyFont="1"/>
    <xf numFmtId="44" fontId="0" fillId="0" borderId="0" xfId="1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190D6-DFE4-4D56-8E35-C5B64827C92D}">
  <dimension ref="A1:L13"/>
  <sheetViews>
    <sheetView tabSelected="1" workbookViewId="0">
      <selection activeCell="G19" sqref="G19"/>
    </sheetView>
  </sheetViews>
  <sheetFormatPr baseColWidth="10" defaultRowHeight="15" x14ac:dyDescent="0.25"/>
  <cols>
    <col min="1" max="1" width="7.5703125" customWidth="1"/>
    <col min="2" max="2" width="23.7109375" bestFit="1" customWidth="1"/>
    <col min="3" max="3" width="11.85546875" bestFit="1" customWidth="1"/>
    <col min="4" max="4" width="14.5703125" bestFit="1" customWidth="1"/>
    <col min="8" max="8" width="13.42578125" bestFit="1" customWidth="1"/>
    <col min="11" max="11" width="15" bestFit="1" customWidth="1"/>
  </cols>
  <sheetData>
    <row r="1" spans="1:12" ht="15.75" x14ac:dyDescent="0.25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3" spans="1:12" s="1" customFormat="1" x14ac:dyDescent="0.25">
      <c r="B3" s="4" t="s">
        <v>25</v>
      </c>
      <c r="C3" s="4"/>
      <c r="D3" s="4"/>
      <c r="E3" s="5"/>
      <c r="F3" s="5"/>
      <c r="G3" s="5"/>
      <c r="H3" s="5"/>
      <c r="I3" s="5"/>
      <c r="J3" s="5"/>
      <c r="K3" s="5"/>
    </row>
    <row r="4" spans="1:12" s="1" customFormat="1" x14ac:dyDescent="0.25">
      <c r="A4" s="1" t="s">
        <v>1</v>
      </c>
      <c r="B4" s="1" t="s">
        <v>9</v>
      </c>
      <c r="C4" s="1" t="s">
        <v>2</v>
      </c>
      <c r="D4" s="1" t="s">
        <v>3</v>
      </c>
      <c r="E4" s="1" t="s">
        <v>5</v>
      </c>
      <c r="F4" s="1" t="s">
        <v>6</v>
      </c>
      <c r="G4" s="1" t="s">
        <v>27</v>
      </c>
      <c r="H4" s="1" t="s">
        <v>28</v>
      </c>
      <c r="I4" s="1" t="s">
        <v>7</v>
      </c>
      <c r="J4" s="1" t="s">
        <v>8</v>
      </c>
      <c r="K4" s="1" t="s">
        <v>26</v>
      </c>
      <c r="L4" s="1" t="s">
        <v>4</v>
      </c>
    </row>
    <row r="5" spans="1:12" x14ac:dyDescent="0.25">
      <c r="A5" s="2">
        <v>45931</v>
      </c>
      <c r="B5" s="7">
        <v>34037.94</v>
      </c>
      <c r="C5" s="7">
        <f>SUM(Nebenrechnungen!B17:B18)</f>
        <v>9144.4700000000012</v>
      </c>
      <c r="D5" s="7">
        <v>0</v>
      </c>
      <c r="E5" s="7"/>
      <c r="F5" s="7"/>
      <c r="G5" s="7"/>
      <c r="H5" s="7"/>
      <c r="I5" s="7"/>
      <c r="J5" s="7"/>
      <c r="K5" s="7"/>
      <c r="L5" s="7"/>
    </row>
    <row r="6" spans="1:12" x14ac:dyDescent="0.25">
      <c r="A6" s="2">
        <v>45962</v>
      </c>
      <c r="B6" s="7">
        <v>63816.65</v>
      </c>
      <c r="C6" s="7">
        <f>SUM(Nebenrechnungen!C17:C18)</f>
        <v>14070.94</v>
      </c>
      <c r="D6" s="7">
        <v>0</v>
      </c>
      <c r="E6" s="7"/>
      <c r="F6" s="7"/>
      <c r="G6" s="7"/>
      <c r="H6" s="7"/>
      <c r="I6" s="7"/>
      <c r="J6" s="7"/>
      <c r="K6" s="7"/>
      <c r="L6" s="7"/>
    </row>
    <row r="7" spans="1:12" x14ac:dyDescent="0.25">
      <c r="A7" s="2">
        <v>45992</v>
      </c>
      <c r="B7" s="7">
        <v>31184.21</v>
      </c>
      <c r="C7" s="7">
        <f>SUM(Nebenrechnungen!D17:D18)</f>
        <v>8454.77</v>
      </c>
      <c r="D7" s="7">
        <v>0</v>
      </c>
      <c r="E7" s="7"/>
      <c r="F7" s="7"/>
      <c r="G7" s="7"/>
      <c r="H7" s="7"/>
      <c r="I7" s="7"/>
      <c r="J7" s="7"/>
      <c r="K7" s="7"/>
      <c r="L7" s="7"/>
    </row>
    <row r="8" spans="1:12" x14ac:dyDescent="0.25">
      <c r="A8" s="2">
        <v>46023</v>
      </c>
      <c r="B8" s="7">
        <f>SUM(Nebenrechnungen!E2:E16)</f>
        <v>28866.450000000004</v>
      </c>
      <c r="C8" s="7">
        <f>SUM(Nebenrechnungen!E17:E18)</f>
        <v>8503.880000000001</v>
      </c>
      <c r="D8" s="7">
        <v>0</v>
      </c>
      <c r="E8" s="7"/>
      <c r="F8" s="7"/>
      <c r="G8" s="7"/>
      <c r="H8" s="7"/>
      <c r="I8" s="7"/>
      <c r="J8" s="7"/>
      <c r="K8" s="7"/>
      <c r="L8" s="7"/>
    </row>
    <row r="9" spans="1:12" x14ac:dyDescent="0.25">
      <c r="A9" s="2">
        <v>46054</v>
      </c>
      <c r="B9" s="7">
        <f>SUM(Nebenrechnungen!F2:F16)</f>
        <v>34536.769999999997</v>
      </c>
      <c r="C9" s="7">
        <f>SUM(Nebenrechnungen!F17:F18)</f>
        <v>8848.83</v>
      </c>
      <c r="D9" s="7">
        <v>0</v>
      </c>
      <c r="E9" s="7"/>
      <c r="F9" s="7"/>
      <c r="G9" s="7"/>
      <c r="H9" s="7"/>
      <c r="I9" s="7"/>
      <c r="J9" s="7"/>
      <c r="K9" s="7"/>
      <c r="L9" s="7"/>
    </row>
    <row r="10" spans="1:12" x14ac:dyDescent="0.25">
      <c r="A10" s="2">
        <v>46082</v>
      </c>
      <c r="B10" s="7">
        <f>SUM(Nebenrechnungen!G2:G16)</f>
        <v>41062.239999999998</v>
      </c>
      <c r="C10" s="7">
        <f>SUM(Nebenrechnungen!G17:G18)</f>
        <v>5959.2</v>
      </c>
      <c r="D10" s="7">
        <f>27*626</f>
        <v>16902</v>
      </c>
      <c r="E10" s="7"/>
      <c r="F10" s="7"/>
      <c r="G10" s="7"/>
      <c r="H10" s="7"/>
      <c r="I10" s="7"/>
      <c r="J10" s="7"/>
      <c r="K10" s="7"/>
      <c r="L10" s="7"/>
    </row>
    <row r="11" spans="1:12" x14ac:dyDescent="0.25">
      <c r="A11" s="2">
        <v>46113</v>
      </c>
      <c r="B11" s="7">
        <f>SUM(Nebenrechnungen!H2:H16)</f>
        <v>26209.02</v>
      </c>
      <c r="C11" s="7">
        <f>SUM(Nebenrechnungen!H17:H18)</f>
        <v>9541.58</v>
      </c>
      <c r="D11" s="7">
        <f>27*765</f>
        <v>20655</v>
      </c>
      <c r="E11" s="7"/>
      <c r="F11" s="7"/>
      <c r="G11" s="7"/>
      <c r="H11" s="7"/>
      <c r="I11" s="7"/>
      <c r="J11" s="7"/>
      <c r="K11" s="7"/>
      <c r="L11" s="7"/>
    </row>
    <row r="12" spans="1:12" x14ac:dyDescent="0.25">
      <c r="A12" s="2">
        <v>46143</v>
      </c>
      <c r="B12" s="7">
        <f>SUM(Nebenrechnungen!I2:I16)</f>
        <v>17440.580000000002</v>
      </c>
      <c r="C12" s="7">
        <f>SUM(Nebenrechnungen!I17:I18)</f>
        <v>9481.630000000001</v>
      </c>
      <c r="D12" s="7">
        <f>27*276</f>
        <v>7452</v>
      </c>
      <c r="E12" s="7"/>
      <c r="F12" s="7"/>
      <c r="G12" s="7"/>
      <c r="H12" s="7"/>
      <c r="I12" s="7"/>
      <c r="J12" s="7"/>
      <c r="K12" s="7"/>
      <c r="L12" s="7"/>
    </row>
    <row r="13" spans="1:12" x14ac:dyDescent="0.25">
      <c r="A13" s="2">
        <v>46174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</row>
  </sheetData>
  <mergeCells count="2">
    <mergeCell ref="A1:K1"/>
    <mergeCell ref="B3:D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F42FDE-BFFD-4B7A-A772-F817DF24FACF}">
  <dimension ref="A1:J18"/>
  <sheetViews>
    <sheetView workbookViewId="0">
      <selection activeCell="I19" sqref="I19"/>
    </sheetView>
  </sheetViews>
  <sheetFormatPr baseColWidth="10" defaultRowHeight="15" x14ac:dyDescent="0.25"/>
  <cols>
    <col min="1" max="1" width="24.28515625" style="1" bestFit="1" customWidth="1"/>
    <col min="3" max="3" width="11.85546875" bestFit="1" customWidth="1"/>
  </cols>
  <sheetData>
    <row r="1" spans="1:10" s="1" customFormat="1" x14ac:dyDescent="0.25">
      <c r="A1" s="1" t="s">
        <v>30</v>
      </c>
      <c r="B1" s="6">
        <v>45931</v>
      </c>
      <c r="C1" s="6">
        <v>45962</v>
      </c>
      <c r="D1" s="6">
        <v>45992</v>
      </c>
      <c r="E1" s="6">
        <v>46023</v>
      </c>
      <c r="F1" s="6">
        <v>46054</v>
      </c>
      <c r="G1" s="6">
        <v>46082</v>
      </c>
      <c r="H1" s="6">
        <v>46113</v>
      </c>
      <c r="I1" s="6">
        <v>46143</v>
      </c>
      <c r="J1" s="6">
        <v>46174</v>
      </c>
    </row>
    <row r="2" spans="1:10" x14ac:dyDescent="0.25">
      <c r="A2" s="1" t="s">
        <v>16</v>
      </c>
      <c r="B2" s="7"/>
      <c r="C2" s="7"/>
      <c r="D2" s="7"/>
      <c r="E2" s="7">
        <v>3130.7</v>
      </c>
      <c r="F2" s="7">
        <v>4199.8100000000004</v>
      </c>
      <c r="G2" s="7">
        <v>800.86</v>
      </c>
      <c r="H2" s="7"/>
      <c r="I2" s="7"/>
      <c r="J2" s="7"/>
    </row>
    <row r="3" spans="1:10" x14ac:dyDescent="0.25">
      <c r="A3" s="1" t="s">
        <v>18</v>
      </c>
      <c r="B3" s="7"/>
      <c r="C3" s="7"/>
      <c r="D3" s="7"/>
      <c r="E3" s="7"/>
      <c r="F3" s="7"/>
      <c r="G3" s="7">
        <v>3595.2</v>
      </c>
      <c r="H3" s="8">
        <v>4048.56</v>
      </c>
      <c r="I3" s="8"/>
      <c r="J3" s="7"/>
    </row>
    <row r="4" spans="1:10" x14ac:dyDescent="0.25">
      <c r="A4" s="1" t="s">
        <v>29</v>
      </c>
      <c r="B4" s="7"/>
      <c r="C4" s="7"/>
      <c r="D4" s="7"/>
      <c r="E4" s="7"/>
      <c r="F4" s="7"/>
      <c r="G4" s="7"/>
      <c r="I4" s="7">
        <v>3821.33</v>
      </c>
      <c r="J4" s="7"/>
    </row>
    <row r="5" spans="1:10" x14ac:dyDescent="0.25">
      <c r="A5" s="1" t="s">
        <v>21</v>
      </c>
      <c r="B5" s="7"/>
      <c r="C5" s="7"/>
      <c r="D5" s="7"/>
      <c r="E5" s="7">
        <v>2898.47</v>
      </c>
      <c r="F5" s="7">
        <v>2551.39</v>
      </c>
      <c r="G5" s="7"/>
      <c r="H5" s="7"/>
      <c r="I5" s="7"/>
      <c r="J5" s="7"/>
    </row>
    <row r="6" spans="1:10" x14ac:dyDescent="0.25">
      <c r="A6" s="1" t="s">
        <v>15</v>
      </c>
      <c r="B6" s="7"/>
      <c r="C6" s="7"/>
      <c r="D6" s="7"/>
      <c r="E6" s="7">
        <v>3090.7</v>
      </c>
      <c r="F6" s="7">
        <v>3779.81</v>
      </c>
      <c r="G6" s="7">
        <v>4656.29</v>
      </c>
      <c r="H6" s="7">
        <v>1441.96</v>
      </c>
      <c r="I6" s="7"/>
      <c r="J6" s="7"/>
    </row>
    <row r="7" spans="1:10" x14ac:dyDescent="0.25">
      <c r="A7" s="1" t="s">
        <v>10</v>
      </c>
      <c r="B7" s="7"/>
      <c r="C7" s="7"/>
      <c r="D7" s="7"/>
      <c r="E7" s="7"/>
      <c r="F7" s="7">
        <v>704</v>
      </c>
      <c r="G7" s="7">
        <v>5186.68</v>
      </c>
      <c r="H7" s="7"/>
      <c r="I7" s="7"/>
      <c r="J7" s="7"/>
    </row>
    <row r="8" spans="1:10" x14ac:dyDescent="0.25">
      <c r="A8" s="1" t="s">
        <v>14</v>
      </c>
      <c r="B8" s="7"/>
      <c r="C8" s="7"/>
      <c r="D8" s="7"/>
      <c r="E8" s="7">
        <v>1244.53</v>
      </c>
      <c r="F8" s="7">
        <v>3659.81</v>
      </c>
      <c r="G8" s="7">
        <v>4374.29</v>
      </c>
      <c r="H8" s="7">
        <v>4269.05</v>
      </c>
      <c r="I8" s="7"/>
      <c r="J8" s="7"/>
    </row>
    <row r="9" spans="1:10" x14ac:dyDescent="0.25">
      <c r="A9" s="1" t="s">
        <v>13</v>
      </c>
      <c r="B9" s="7"/>
      <c r="C9" s="7"/>
      <c r="D9" s="7"/>
      <c r="E9" s="7">
        <v>4065</v>
      </c>
      <c r="F9" s="7">
        <v>5300</v>
      </c>
      <c r="G9" s="7">
        <v>6770.98</v>
      </c>
      <c r="H9" s="7">
        <v>5949.95</v>
      </c>
      <c r="I9" s="7">
        <v>5829.02</v>
      </c>
      <c r="J9" s="7"/>
    </row>
    <row r="10" spans="1:10" x14ac:dyDescent="0.25">
      <c r="A10" s="1" t="s">
        <v>12</v>
      </c>
      <c r="B10" s="7"/>
      <c r="C10" s="7"/>
      <c r="D10" s="7"/>
      <c r="E10" s="7">
        <v>3442.5</v>
      </c>
      <c r="F10" s="7">
        <v>4421.5</v>
      </c>
      <c r="G10" s="7">
        <v>5056.9799999999996</v>
      </c>
      <c r="H10" s="7">
        <v>4910.74</v>
      </c>
      <c r="I10" s="7"/>
      <c r="J10" s="7"/>
    </row>
    <row r="11" spans="1:10" x14ac:dyDescent="0.25">
      <c r="A11" s="1" t="s">
        <v>20</v>
      </c>
      <c r="B11" s="7"/>
      <c r="C11" s="7"/>
      <c r="D11" s="7"/>
      <c r="E11" s="7">
        <v>2954.7</v>
      </c>
      <c r="F11" s="7">
        <v>2054.04</v>
      </c>
      <c r="G11" s="7"/>
      <c r="H11" s="7"/>
      <c r="I11" s="7"/>
      <c r="J11" s="7"/>
    </row>
    <row r="12" spans="1:10" x14ac:dyDescent="0.25">
      <c r="A12" s="1" t="s">
        <v>17</v>
      </c>
      <c r="B12" s="7"/>
      <c r="C12" s="7"/>
      <c r="D12" s="7"/>
      <c r="E12" s="7">
        <v>2624.41</v>
      </c>
      <c r="F12" s="7">
        <v>4109.8100000000004</v>
      </c>
      <c r="G12" s="7">
        <v>4938.29</v>
      </c>
      <c r="H12" s="7">
        <v>4119.05</v>
      </c>
      <c r="I12" s="7">
        <v>3963.82</v>
      </c>
      <c r="J12" s="7"/>
    </row>
    <row r="13" spans="1:10" x14ac:dyDescent="0.25">
      <c r="A13" s="1" t="s">
        <v>19</v>
      </c>
      <c r="B13" s="7"/>
      <c r="C13" s="7"/>
      <c r="D13" s="7"/>
      <c r="E13" s="7">
        <v>3056.7</v>
      </c>
      <c r="F13" s="7">
        <v>1516.05</v>
      </c>
      <c r="G13" s="7"/>
      <c r="H13" s="7"/>
      <c r="I13" s="7"/>
      <c r="J13" s="7"/>
    </row>
    <row r="14" spans="1:10" x14ac:dyDescent="0.25">
      <c r="A14" s="1" t="s">
        <v>22</v>
      </c>
      <c r="B14" s="7"/>
      <c r="C14" s="7"/>
      <c r="D14" s="7"/>
      <c r="E14" s="7">
        <v>2358.7399999999998</v>
      </c>
      <c r="F14" s="7">
        <v>1357.56</v>
      </c>
      <c r="G14" s="7"/>
      <c r="H14" s="7"/>
      <c r="I14" s="7"/>
      <c r="J14" s="7"/>
    </row>
    <row r="15" spans="1:10" x14ac:dyDescent="0.25">
      <c r="A15" s="1" t="s">
        <v>31</v>
      </c>
      <c r="B15" s="7"/>
      <c r="C15" s="7"/>
      <c r="D15" s="7"/>
      <c r="E15" s="7"/>
      <c r="F15" s="7"/>
      <c r="G15" s="7"/>
      <c r="H15" s="8">
        <v>1469.71</v>
      </c>
      <c r="I15" s="7">
        <v>3826.41</v>
      </c>
      <c r="J15" s="7"/>
    </row>
    <row r="16" spans="1:10" x14ac:dyDescent="0.25">
      <c r="A16" s="1" t="s">
        <v>11</v>
      </c>
      <c r="B16" s="7"/>
      <c r="C16" s="7"/>
      <c r="D16" s="7"/>
      <c r="E16" s="7"/>
      <c r="F16" s="7">
        <v>882.99</v>
      </c>
      <c r="G16" s="7">
        <f>773.24+4909.43</f>
        <v>5682.67</v>
      </c>
      <c r="H16" s="7"/>
      <c r="I16" s="7"/>
      <c r="J16" s="7"/>
    </row>
    <row r="17" spans="1:10" x14ac:dyDescent="0.25">
      <c r="A17" s="1" t="s">
        <v>23</v>
      </c>
      <c r="B17" s="7">
        <v>7644.47</v>
      </c>
      <c r="C17" s="7">
        <v>12570.94</v>
      </c>
      <c r="D17" s="7">
        <v>6954.77</v>
      </c>
      <c r="E17" s="7">
        <v>7003.88</v>
      </c>
      <c r="F17" s="7">
        <v>7348.83</v>
      </c>
      <c r="G17" s="7">
        <v>4459.2</v>
      </c>
      <c r="H17" s="7">
        <v>7664.83</v>
      </c>
      <c r="I17" s="7">
        <v>7601.63</v>
      </c>
      <c r="J17" s="7"/>
    </row>
    <row r="18" spans="1:10" x14ac:dyDescent="0.25">
      <c r="A18" s="1" t="s">
        <v>24</v>
      </c>
      <c r="B18" s="7">
        <v>1500</v>
      </c>
      <c r="C18" s="7">
        <v>1500</v>
      </c>
      <c r="D18" s="7">
        <v>1500</v>
      </c>
      <c r="E18" s="7">
        <v>1500</v>
      </c>
      <c r="F18" s="7">
        <v>1500</v>
      </c>
      <c r="G18" s="7">
        <v>1500</v>
      </c>
      <c r="H18" s="7">
        <v>1876.75</v>
      </c>
      <c r="I18" s="7">
        <v>1880</v>
      </c>
      <c r="J18" s="7"/>
    </row>
  </sheetData>
  <sortState xmlns:xlrd2="http://schemas.microsoft.com/office/spreadsheetml/2017/richdata2" ref="A2:A16">
    <sortCondition ref="A2:A16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Projektkosten</vt:lpstr>
      <vt:lpstr>Nebenrechnungen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dcterms:created xsi:type="dcterms:W3CDTF">2026-06-17T10:38:43Z</dcterms:created>
  <dcterms:modified xsi:type="dcterms:W3CDTF">2026-06-17T13:05:49Z</dcterms:modified>
</cp:coreProperties>
</file>