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534068CF-A3BD-4EC6-9BBF-11CF4B366C03}"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2" i="3"/>
  <c r="H13" i="3"/>
  <c r="H20" i="3"/>
  <c r="H32" i="3"/>
  <c r="H31" i="3"/>
  <c r="H27" i="3"/>
  <c r="H3" i="3"/>
  <c r="H11" i="3"/>
  <c r="H16" i="3"/>
  <c r="H18" i="3"/>
  <c r="H14" i="3"/>
  <c r="H6" i="3"/>
  <c r="H17" i="3"/>
  <c r="H8" i="3"/>
  <c r="H24" i="3"/>
  <c r="H25" i="3"/>
  <c r="H10" i="3"/>
  <c r="H15" i="3"/>
  <c r="H28" i="3"/>
  <c r="H29" i="3"/>
  <c r="H23" i="3"/>
  <c r="H30" i="3"/>
  <c r="H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0" i="8"/>
  <c r="H11" i="11"/>
  <c r="H7" i="9"/>
  <c r="H22" i="1"/>
  <c r="H31" i="4"/>
  <c r="H12" i="2"/>
  <c r="H12" i="11"/>
  <c r="H22" i="9"/>
  <c r="H9" i="1"/>
  <c r="H26" i="1"/>
  <c r="H16" i="2"/>
  <c r="H27" i="1"/>
  <c r="H20" i="5"/>
  <c r="H29" i="1"/>
  <c r="H14" i="10"/>
  <c r="H16" i="7"/>
  <c r="H18" i="4"/>
  <c r="H4" i="11"/>
  <c r="H28" i="1"/>
  <c r="H31" i="8"/>
  <c r="H30" i="5"/>
  <c r="H30" i="4"/>
  <c r="H5" i="4"/>
  <c r="H11" i="4"/>
  <c r="H15" i="9"/>
  <c r="H21" i="12"/>
  <c r="H30" i="8"/>
  <c r="H6" i="8"/>
  <c r="H7" i="5"/>
  <c r="H28" i="5"/>
  <c r="H14" i="5"/>
  <c r="H30" i="1"/>
  <c r="H25" i="12"/>
  <c r="H20" i="7"/>
  <c r="H3" i="9"/>
  <c r="H13" i="4"/>
  <c r="H12" i="1"/>
  <c r="H16" i="10"/>
  <c r="H9" i="4"/>
  <c r="H8" i="8"/>
  <c r="H29" i="10"/>
  <c r="H25" i="2"/>
  <c r="H7" i="10"/>
  <c r="H5" i="5"/>
  <c r="H13" i="7"/>
  <c r="H29" i="7"/>
  <c r="H20" i="11"/>
  <c r="H21" i="9"/>
  <c r="H4" i="1"/>
  <c r="H18" i="10"/>
  <c r="H3" i="2"/>
  <c r="H30" i="6"/>
  <c r="H10" i="12"/>
  <c r="H16" i="1"/>
  <c r="H4" i="9"/>
  <c r="H31" i="9"/>
  <c r="H22" i="10"/>
  <c r="H5" i="8"/>
  <c r="H19" i="7"/>
  <c r="H24" i="8"/>
  <c r="H17" i="5"/>
  <c r="H10" i="4"/>
  <c r="H23" i="1"/>
  <c r="H12" i="7"/>
  <c r="H9" i="8"/>
  <c r="H8" i="5"/>
  <c r="H24" i="6"/>
  <c r="H14" i="12"/>
  <c r="H3" i="12"/>
  <c r="H7" i="7"/>
  <c r="H10" i="5"/>
  <c r="H26" i="3"/>
  <c r="H5" i="7"/>
  <c r="H14" i="1"/>
  <c r="H10" i="1"/>
  <c r="H5" i="2"/>
  <c r="H21" i="8"/>
  <c r="H32" i="12"/>
  <c r="H26" i="11"/>
  <c r="H24" i="5"/>
  <c r="H12" i="4"/>
  <c r="H22" i="7"/>
  <c r="H3" i="11"/>
  <c r="H21" i="10"/>
  <c r="H32" i="1"/>
  <c r="H6" i="1"/>
  <c r="H26" i="10"/>
  <c r="H15" i="8"/>
  <c r="H19" i="4"/>
  <c r="H2" i="9"/>
  <c r="H3" i="5"/>
  <c r="H2" i="2"/>
  <c r="H21" i="11"/>
  <c r="H17" i="7"/>
  <c r="H11" i="12"/>
  <c r="H31" i="5"/>
  <c r="H8" i="6"/>
  <c r="H20" i="9"/>
  <c r="H25" i="10"/>
  <c r="H19" i="9"/>
  <c r="H23" i="4"/>
  <c r="H19" i="10"/>
  <c r="H12" i="12"/>
  <c r="H7" i="12"/>
  <c r="H10" i="11"/>
  <c r="H6" i="9"/>
  <c r="H7" i="8"/>
  <c r="H19" i="5"/>
  <c r="H2" i="12"/>
  <c r="H31" i="10"/>
  <c r="H10" i="2"/>
  <c r="H9" i="2"/>
  <c r="H15" i="12"/>
  <c r="H15" i="1"/>
  <c r="H24" i="11"/>
  <c r="H18" i="2"/>
  <c r="H28" i="4"/>
  <c r="H22" i="8"/>
  <c r="H10" i="10"/>
  <c r="H13" i="12"/>
  <c r="H20" i="12"/>
  <c r="H20" i="10"/>
  <c r="H6" i="12"/>
  <c r="H28" i="6"/>
  <c r="H7" i="6"/>
  <c r="H17" i="1"/>
  <c r="H28" i="7"/>
  <c r="H12" i="5"/>
  <c r="H25" i="8"/>
  <c r="H3" i="10"/>
  <c r="H11" i="7"/>
  <c r="H6" i="2"/>
  <c r="H23" i="10"/>
  <c r="H27" i="9"/>
  <c r="H9" i="7"/>
  <c r="H19" i="2"/>
  <c r="H10" i="7"/>
  <c r="H26" i="7"/>
  <c r="H4" i="2"/>
  <c r="H20" i="1"/>
  <c r="H15" i="7"/>
  <c r="H22" i="2"/>
  <c r="H15" i="11"/>
  <c r="H29" i="8"/>
  <c r="H21" i="7"/>
  <c r="H31" i="6"/>
  <c r="H4" i="5"/>
  <c r="H28" i="10"/>
  <c r="H17" i="10"/>
  <c r="H18" i="7"/>
  <c r="H17" i="4"/>
  <c r="H8" i="9"/>
  <c r="H18" i="11"/>
  <c r="H19" i="3"/>
  <c r="H14" i="4"/>
  <c r="H23" i="5"/>
  <c r="H29" i="11"/>
  <c r="H30" i="7"/>
  <c r="H24" i="10"/>
  <c r="H13" i="9"/>
  <c r="H30" i="11"/>
  <c r="H32" i="8"/>
  <c r="H19" i="1"/>
  <c r="H27" i="4"/>
  <c r="H23" i="8"/>
  <c r="H20" i="4"/>
  <c r="H18" i="1"/>
  <c r="H27" i="7"/>
  <c r="H6" i="7"/>
  <c r="H21" i="4"/>
  <c r="H3" i="4"/>
  <c r="H26" i="9"/>
  <c r="H15" i="6"/>
  <c r="H10" i="6"/>
  <c r="H12" i="9"/>
  <c r="H31" i="11"/>
  <c r="H2" i="4"/>
  <c r="H2" i="7"/>
  <c r="H16" i="12"/>
  <c r="H29" i="4"/>
  <c r="H6" i="11"/>
  <c r="H31" i="12"/>
  <c r="H21" i="2"/>
  <c r="H32" i="7"/>
  <c r="H4" i="7"/>
  <c r="H30" i="10"/>
  <c r="H4" i="8"/>
  <c r="H27" i="5"/>
  <c r="H31" i="7"/>
  <c r="H13" i="5"/>
  <c r="H3" i="6"/>
  <c r="H23" i="7"/>
  <c r="H13" i="1"/>
  <c r="H11" i="5"/>
  <c r="H8" i="7"/>
  <c r="H24" i="4"/>
  <c r="H27" i="6"/>
  <c r="H24" i="2"/>
  <c r="H7" i="11"/>
  <c r="H13" i="10"/>
  <c r="H19" i="8"/>
  <c r="H19" i="12"/>
  <c r="H10" i="9"/>
  <c r="H5" i="12"/>
  <c r="H11" i="1"/>
  <c r="H15" i="10"/>
  <c r="H29" i="9"/>
  <c r="H27" i="11"/>
  <c r="H15" i="2"/>
  <c r="H26" i="2"/>
  <c r="H6" i="5"/>
  <c r="H12" i="6"/>
  <c r="H23" i="12"/>
  <c r="H3" i="7"/>
  <c r="H9" i="5"/>
  <c r="H16" i="5"/>
  <c r="H26" i="8"/>
  <c r="H4" i="6"/>
  <c r="H17" i="8"/>
  <c r="H17" i="11"/>
  <c r="H2" i="1"/>
  <c r="H22" i="4"/>
  <c r="H5" i="1"/>
  <c r="H4" i="12"/>
  <c r="H30" i="12"/>
  <c r="H5" i="11"/>
  <c r="H5" i="9"/>
  <c r="H9" i="11"/>
  <c r="H21" i="5"/>
  <c r="H14" i="8"/>
  <c r="H14" i="2"/>
  <c r="H23" i="9"/>
  <c r="H26" i="4"/>
  <c r="H11" i="2"/>
  <c r="H25" i="4"/>
  <c r="H14" i="11"/>
  <c r="H27" i="2"/>
  <c r="H23" i="2"/>
  <c r="H13" i="2"/>
  <c r="H32" i="10"/>
  <c r="H14" i="9"/>
  <c r="H12" i="3"/>
  <c r="H17" i="9"/>
  <c r="H8" i="4"/>
  <c r="H13" i="11"/>
  <c r="H28" i="12"/>
  <c r="H13" i="8"/>
  <c r="H9" i="10"/>
  <c r="H11" i="10"/>
  <c r="H17" i="2"/>
  <c r="H28" i="8"/>
  <c r="H13" i="6"/>
  <c r="H5" i="3"/>
  <c r="H24" i="9"/>
  <c r="H27" i="8"/>
  <c r="H6" i="6"/>
  <c r="H18" i="5"/>
  <c r="H24" i="1"/>
  <c r="H22" i="11"/>
  <c r="H31" i="1"/>
  <c r="H29" i="5"/>
  <c r="H11" i="8"/>
  <c r="H2" i="6"/>
  <c r="H8" i="2"/>
  <c r="H25" i="11"/>
  <c r="H16" i="9"/>
  <c r="H28" i="11"/>
  <c r="H14" i="6"/>
  <c r="H24" i="7"/>
  <c r="H12" i="10"/>
  <c r="H19" i="11"/>
  <c r="H8" i="1"/>
  <c r="H9" i="6"/>
  <c r="H11" i="9"/>
  <c r="H17" i="12"/>
  <c r="H18" i="12"/>
  <c r="H22" i="12"/>
  <c r="H25" i="6"/>
  <c r="H26" i="6"/>
  <c r="H4" i="10"/>
  <c r="H28" i="9"/>
  <c r="H24" i="12"/>
  <c r="H23" i="11"/>
  <c r="H5" i="10"/>
  <c r="H25" i="9"/>
  <c r="H28" i="2"/>
  <c r="H12" i="8"/>
  <c r="H22" i="5"/>
  <c r="H32" i="5"/>
  <c r="H7" i="1"/>
  <c r="H2" i="10"/>
  <c r="H3" i="8"/>
  <c r="H16" i="4"/>
  <c r="H29" i="2"/>
  <c r="H20" i="2"/>
  <c r="H8" i="12"/>
  <c r="H8" i="11"/>
  <c r="H6" i="4"/>
  <c r="H14" i="7"/>
  <c r="H4" i="4"/>
  <c r="H10" i="8"/>
  <c r="H3" i="1"/>
  <c r="H29" i="12"/>
  <c r="H8" i="10"/>
  <c r="H15" i="4"/>
  <c r="H29" i="6"/>
  <c r="H16" i="6"/>
  <c r="H19" i="6"/>
  <c r="H18" i="6"/>
  <c r="H17" i="6"/>
  <c r="H22" i="6"/>
  <c r="H21" i="6"/>
  <c r="H23" i="6"/>
  <c r="H20" i="6"/>
  <c r="I23" i="6" l="1"/>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<sst xmlns="http://schemas.openxmlformats.org/spreadsheetml/2006/main" count="446" uniqueCount="77">
  <si>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</si>
  <si>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</si>
  <si>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</si>
  <si>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</si>
  <si>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</si>
  <si>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</si>
  <si>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</si>
  <si>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</si>
  <si>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</si>
  <si>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</si>
  <si>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</si>
  <si>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</si>
  <si>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</si>
  <si>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</si>
  <si>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</si>
  <si>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</si>
  <si>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</si>
  <si>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</si>
  <si>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</si>
  <si>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</si>
  <si>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</si>
  <si>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</si>
  <si>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</si>
  <si>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</si>
  <si>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</si>
  <si>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</si>
  <si>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</si>
  <si>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</si>
  <si>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</si>
  <si>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</si>
  <si>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</si>
  <si>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</si>
  <si>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</si>
  <si>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</si>
  <si>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</si>
  <si>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</si>
  <si>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</si>
  <si>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</si>
  <si>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</si>
  <si>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</si>
  <si>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</si>
  <si>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</si>
  <si>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</si>
  <si>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</si>
  <si>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</si>
  <si>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</si>
  <si>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</si>
  <si>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</si>
  <si>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</si>
  <si>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</si>
  <si>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</si>
  <si>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</si>
  <si>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</si>
  <si>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</si>
  <si>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</si>
  <si>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</si>
  <si>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</si>
  <si>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</si>
  <si>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</si>
  <si>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</si>
  <si>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</si>
  <si>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</si>
  <si>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</si>
  <si>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</si>
  <si>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</si>
  <si>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</si>
  <si>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</si>
  <si>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</si>
  <si>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</si>
  <si>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</si>
  <si>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</si>
  <si>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</si>
  <si>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Zoltan Seebök</t>
  </si>
  <si>
    <t>Aidlingen</t>
  </si>
  <si>
    <t>Wien</t>
  </si>
  <si>
    <t>Arbeitsbekleidung</t>
  </si>
  <si>
    <t>Helm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</si>
</sst>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164" fontId="9"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5" fontId="0" fillId="0" borderId="0" xfId="0" applyNumberFormat="1" applyFill="1" applyProtection="1">
      <protection locked="0"/>
    </xf>
    <xf numFmtId="164" fontId="0" fillId="0" borderId="0" xfId="2" applyFont="1" applyFill="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Zoltan Seebök</v>
      </c>
      <c r="N3" s="43"/>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0.5</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0.5</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7" zoomScaleNormal="100" workbookViewId="0">
      <selection activeCell="K20" sqref="K20:K23"/>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-8.8817841970012523E-15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-8.8817841970012523E-15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46.499999999999993</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D20" s="46">
        <v>0.29166666666666669</v>
      </c>
      <c r="E20" s="46">
        <v>0.5625</v>
      </c>
      <c r="F20" s="46"/>
      <c r="G20" s="27">
        <f t="shared" si="1"/>
        <v>6.5</v>
      </c>
      <c r="H20" s="27">
        <f ca="1">IF(Q20&lt;&gt;"",Q20,IF(OR(C20="Feiertag",A20&lt;Gesamt!$B$11,A20&gt;Gesamt!$B$13,),0,INDIRECT("N"&amp;WEEKDAY(A20,2)+19)))</f>
        <v>6.5</v>
      </c>
      <c r="I20" s="27">
        <f t="shared" ca="1" si="2"/>
        <v>0</v>
      </c>
      <c r="J20" s="7" t="s">
        <v>73</v>
      </c>
      <c r="K20" s="47">
        <v>30</v>
      </c>
      <c r="L20" s="39"/>
      <c r="M20" s="6" t="s">
        <v>43</v>
      </c>
      <c r="N20" s="7">
        <f>Gesamt!C30</f>
        <v>8</v>
      </c>
      <c r="O20" s="35"/>
      <c r="Q20" s="7"/>
    </row>
    <row r="21" spans="1:17" x14ac:dyDescent="0.35">
      <c r="A21" s="29">
        <v>46193</v>
      </c>
      <c r="B21" t="str">
        <f t="shared" si="0"/>
        <v>Sa</v>
      </c>
      <c r="D21" s="46"/>
      <c r="E21" s="46"/>
      <c r="F21" s="46"/>
      <c r="G21" s="27">
        <f t="shared" si="1"/>
        <v>0</v>
      </c>
      <c r="H21" s="27">
        <f ca="1">IF(Q21&lt;&gt;"",Q21,IF(OR(C21="Feiertag",A21&lt;Gesamt!$B$11,A21&gt;Gesamt!$B$13,),0,INDIRECT("N"&amp;WEEKDAY(A21,2)+19)))</f>
        <v>0</v>
      </c>
      <c r="I21" s="27">
        <f t="shared" si="2"/>
        <v>0</v>
      </c>
      <c r="J21" s="7"/>
      <c r="K21" s="47"/>
      <c r="L21" s="39"/>
      <c r="M21" s="6" t="s">
        <v>44</v>
      </c>
      <c r="N21" s="7">
        <f>Gesamt!C31</f>
        <v>8</v>
      </c>
      <c r="O21" s="35"/>
      <c r="Q21" s="7"/>
    </row>
    <row r="22" spans="1:17" x14ac:dyDescent="0.35">
      <c r="A22" s="29">
        <v>46194</v>
      </c>
      <c r="B22" t="str">
        <f t="shared" si="0"/>
        <v>So</v>
      </c>
      <c r="D22" s="46"/>
      <c r="E22" s="46"/>
      <c r="F22" s="46"/>
      <c r="G22" s="27">
        <f t="shared" si="1"/>
        <v>0</v>
      </c>
      <c r="H22" s="27">
        <f ca="1">IF(Q22&lt;&gt;"",Q22,IF(OR(C22="Feiertag",A22&lt;Gesamt!$B$11,A22&gt;Gesamt!$B$13,),0,INDIRECT("N"&amp;WEEKDAY(A22,2)+19)))</f>
        <v>0</v>
      </c>
      <c r="I22" s="27">
        <f t="shared" si="2"/>
        <v>0</v>
      </c>
      <c r="J22" s="7"/>
      <c r="K22" s="47"/>
      <c r="L22" s="39"/>
      <c r="M22" s="6" t="s">
        <v>45</v>
      </c>
      <c r="N22" s="7">
        <f>Gesamt!C32</f>
        <v>8</v>
      </c>
      <c r="O22" s="35"/>
      <c r="Q22" s="7"/>
    </row>
    <row r="23" spans="1:17" x14ac:dyDescent="0.35">
      <c r="A23" s="29">
        <v>46195</v>
      </c>
      <c r="B23" t="str">
        <f t="shared" si="0"/>
        <v>Mo</v>
      </c>
      <c r="D23" s="46">
        <v>0.29166666666666669</v>
      </c>
      <c r="E23" s="46">
        <v>0.66666666666666663</v>
      </c>
      <c r="F23" s="46">
        <v>4.1666666666666664E-2</v>
      </c>
      <c r="G23" s="27">
        <f t="shared" si="1"/>
        <v>7.9999999999999982</v>
      </c>
      <c r="H23" s="27">
        <f ca="1">IF(Q23&lt;&gt;"",Q23,IF(OR(C23="Feiertag",A23&lt;Gesamt!$B$11,A23&gt;Gesamt!$B$13,),0,INDIRECT("N"&amp;WEEKDAY(A23,2)+19)))</f>
        <v>8</v>
      </c>
      <c r="I23" s="27">
        <f t="shared" ca="1" si="2"/>
        <v>-1.7763568394002505E-15</v>
      </c>
      <c r="J23" s="7" t="s">
        <v>74</v>
      </c>
      <c r="K23" s="47">
        <v>30</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M30" s="41" t="s">
        <v>75</v>
      </c>
      <c r="N30" s="42">
        <v>250</v>
      </c>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M31" s="41" t="s">
        <v>76</v>
      </c>
      <c r="N31" s="42">
        <v>80</v>
      </c>
      <c r="O31" s="35"/>
      <c r="Q31" s="7"/>
    </row>
    <row r="32" spans="1:17" x14ac:dyDescent="0.35">
      <c r="A32" s="23"/>
      <c r="H32" s="7"/>
      <c r="I32" s="7"/>
      <c r="J32" s="7"/>
      <c r="K32" s="39"/>
      <c r="L32" s="39"/>
      <c r="Q32" s="7"/>
    </row>
    <row r="33" spans="10:12" x14ac:dyDescent="0.35">
      <c r="J33" s="2" t="s">
        <v>68</v>
      </c>
      <c r="K33" s="39">
        <f>SUM(K2:K32)</f>
        <v>180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-8.8817841970012523E-15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-8.8817841970012523E-15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-8.8817841970012523E-15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-8.8817841970012523E-15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-8.8817841970012523E-15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-8.8817841970012523E-15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5" sqref="G2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4" t="s">
        <v>72</v>
      </c>
      <c r="B3" s="44"/>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-8.8817841970012523E-15</v>
      </c>
      <c r="F7" s="8">
        <f>Juni!N9</f>
        <v>0</v>
      </c>
      <c r="G7" s="2">
        <f>Juni!N13</f>
        <v>0</v>
      </c>
      <c r="H7" s="7">
        <f>Juni!N17</f>
        <v>46.499999999999993</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46195</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-8.8817841970012523E-15</v>
      </c>
      <c r="F15" s="8">
        <f>SUM(F2:F13)</f>
        <v>0</v>
      </c>
      <c r="G15" s="2">
        <f>SUM(G2:G13)</f>
        <v>0</v>
      </c>
      <c r="H15" s="7">
        <f>SUM(H2:H13)</f>
        <v>46.499999999999993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-8.8817841970012523E-15</v>
      </c>
    </row>
    <row r="18" spans="1:7" x14ac:dyDescent="0.35">
      <c r="A18" s="6" t="s">
        <v>11</v>
      </c>
      <c r="B18" s="7">
        <f>März!N27</f>
        <v>38.5</v>
      </c>
      <c r="D18" s="9" t="s">
        <v>40</v>
      </c>
      <c r="G18" s="2">
        <f>B5+B7-G15</f>
        <v>0.5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2026-07-09T11:35:57Z</dcterms:modified>
</cp:coreProperties>
</file>