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FE57980E-5CB7-994F-B994-A54D107B398E}" xr6:coauthVersionLast="47" xr6:coauthVersionMax="47" xr10:uidLastSave="{00000000-0000-0000-0000-000000000000}"/>
  <bookViews>
    <workbookView xWindow="8640" yWindow="840" windowWidth="34560" windowHeight="2044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2" i="3"/>
  <c r="H6" i="3"/>
  <c r="H10" i="3"/>
  <c r="H9" i="3"/>
  <c r="H8" i="3"/>
  <c r="H7" i="3"/>
  <c r="H11" i="3"/>
  <c r="H4" i="3"/>
  <c r="H18" i="3"/>
  <c r="H16" i="3"/>
  <c r="H28" i="3"/>
  <c r="H29" i="3"/>
  <c r="H24" i="3"/>
  <c r="H27" i="3"/>
  <c r="H13" i="3"/>
  <c r="H30" i="3"/>
  <c r="H20" i="3"/>
  <c r="H25" i="3"/>
  <c r="H23" i="3"/>
  <c r="H15" i="3"/>
  <c r="H32" i="3"/>
  <c r="H22" i="3"/>
  <c r="H17" i="3"/>
  <c r="H21" i="3"/>
  <c r="H31" i="3"/>
  <c r="H14"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15" i="2"/>
  <c r="H6" i="11"/>
  <c r="H31" i="1"/>
  <c r="H16" i="9"/>
  <c r="H7" i="10"/>
  <c r="H29" i="7"/>
  <c r="H25" i="8"/>
  <c r="H25" i="7"/>
  <c r="H11" i="7"/>
  <c r="H19" i="2"/>
  <c r="H19" i="10"/>
  <c r="H19" i="3"/>
  <c r="H16" i="6"/>
  <c r="H20" i="7"/>
  <c r="H5" i="4"/>
  <c r="H13" i="1"/>
  <c r="H25" i="12"/>
  <c r="H23" i="12"/>
  <c r="H3" i="5"/>
  <c r="H6" i="12"/>
  <c r="H9" i="4"/>
  <c r="H15" i="9"/>
  <c r="H15" i="4"/>
  <c r="H20" i="12"/>
  <c r="H16" i="12"/>
  <c r="H17" i="9"/>
  <c r="H8" i="7"/>
  <c r="H5" i="8"/>
  <c r="H12" i="2"/>
  <c r="H32" i="7"/>
  <c r="H10" i="10"/>
  <c r="H27" i="5"/>
  <c r="H7" i="6"/>
  <c r="H2" i="2"/>
  <c r="H23" i="8"/>
  <c r="H10" i="4"/>
  <c r="H31" i="8"/>
  <c r="H18" i="2"/>
  <c r="H4" i="2"/>
  <c r="H19" i="4"/>
  <c r="H31" i="6"/>
  <c r="H16" i="8"/>
  <c r="H15" i="10"/>
  <c r="H30" i="10"/>
  <c r="H13" i="7"/>
  <c r="H18" i="5"/>
  <c r="H11" i="10"/>
  <c r="H8" i="12"/>
  <c r="H7" i="1"/>
  <c r="H16" i="2"/>
  <c r="H31" i="5"/>
  <c r="H4" i="8"/>
  <c r="H5" i="2"/>
  <c r="H24" i="12"/>
  <c r="H19" i="11"/>
  <c r="H17" i="6"/>
  <c r="H11" i="2"/>
  <c r="H18" i="4"/>
  <c r="H14" i="6"/>
  <c r="H15" i="5"/>
  <c r="H14" i="11"/>
  <c r="H7" i="11"/>
  <c r="H6" i="10"/>
  <c r="H20" i="4"/>
  <c r="H9" i="8"/>
  <c r="H29" i="9"/>
  <c r="H22" i="1"/>
  <c r="H20" i="2"/>
  <c r="H25" i="9"/>
  <c r="H8" i="6"/>
  <c r="H6" i="6"/>
  <c r="H23" i="10"/>
  <c r="H25" i="4"/>
  <c r="H2" i="10"/>
  <c r="H28" i="11"/>
  <c r="H20" i="1"/>
  <c r="H9" i="10"/>
  <c r="H4" i="5"/>
  <c r="H16" i="5"/>
  <c r="H6" i="5"/>
  <c r="H27" i="7"/>
  <c r="H4" i="1"/>
  <c r="H12" i="7"/>
  <c r="H9" i="12"/>
  <c r="H31" i="9"/>
  <c r="H21" i="6"/>
  <c r="H12" i="10"/>
  <c r="H12" i="12"/>
  <c r="H23" i="11"/>
  <c r="H8" i="9"/>
  <c r="H3" i="9"/>
  <c r="H23" i="4"/>
  <c r="H20" i="5"/>
  <c r="H9" i="5"/>
  <c r="H31" i="10"/>
  <c r="H31" i="11"/>
  <c r="H10" i="2"/>
  <c r="H17" i="5"/>
  <c r="H27" i="11"/>
  <c r="H10" i="5"/>
  <c r="H28" i="5"/>
  <c r="H17" i="11"/>
  <c r="H24" i="6"/>
  <c r="H26" i="1"/>
  <c r="H31" i="12"/>
  <c r="H22" i="12"/>
  <c r="H23" i="2"/>
  <c r="H20" i="6"/>
  <c r="H15" i="11"/>
  <c r="H8" i="5"/>
  <c r="H5" i="11"/>
  <c r="H3" i="2"/>
  <c r="H26" i="9"/>
  <c r="H22" i="10"/>
  <c r="H14" i="4"/>
  <c r="H12" i="6"/>
  <c r="H2" i="8"/>
  <c r="H7" i="4"/>
  <c r="H10" i="6"/>
  <c r="H9" i="2"/>
  <c r="H24" i="4"/>
  <c r="H5" i="6"/>
  <c r="H27" i="8"/>
  <c r="H32" i="1"/>
  <c r="H20" i="10"/>
  <c r="H23" i="9"/>
  <c r="H32" i="8"/>
  <c r="H9" i="6"/>
  <c r="H22" i="4"/>
  <c r="H12" i="11"/>
  <c r="H28" i="2"/>
  <c r="H18" i="11"/>
  <c r="H3" i="7"/>
  <c r="H29" i="8"/>
  <c r="H6" i="9"/>
  <c r="H2" i="6"/>
  <c r="H27" i="4"/>
  <c r="H7" i="8"/>
  <c r="H24" i="10"/>
  <c r="H17" i="10"/>
  <c r="H30" i="9"/>
  <c r="H32" i="10"/>
  <c r="H23" i="1"/>
  <c r="H30" i="6"/>
  <c r="H26" i="8"/>
  <c r="H28" i="9"/>
  <c r="H25" i="11"/>
  <c r="H21" i="8"/>
  <c r="H27" i="9"/>
  <c r="H15" i="12"/>
  <c r="H32" i="12"/>
  <c r="H19" i="1"/>
  <c r="H9" i="1"/>
  <c r="H2" i="7"/>
  <c r="H9" i="7"/>
  <c r="H14" i="7"/>
  <c r="H11" i="4"/>
  <c r="H20" i="9"/>
  <c r="H14" i="10"/>
  <c r="H21" i="2"/>
  <c r="H31" i="4"/>
  <c r="H8" i="4"/>
  <c r="H16" i="10"/>
  <c r="H26" i="11"/>
  <c r="H29" i="1"/>
  <c r="H5" i="1"/>
  <c r="H24" i="7"/>
  <c r="H30" i="5"/>
  <c r="H30" i="12"/>
  <c r="H11" i="11"/>
  <c r="H10" i="9"/>
  <c r="H12" i="4"/>
  <c r="H9" i="11"/>
  <c r="H23" i="6"/>
  <c r="H25" i="1"/>
  <c r="H21" i="4"/>
  <c r="H20" i="8"/>
  <c r="H26" i="7"/>
  <c r="H11" i="9"/>
  <c r="H27" i="2"/>
  <c r="H18" i="10"/>
  <c r="H2" i="1"/>
  <c r="H29" i="12"/>
  <c r="H19" i="5"/>
  <c r="H6" i="1"/>
  <c r="H4" i="11"/>
  <c r="H13" i="11"/>
  <c r="H21" i="7"/>
  <c r="H16" i="1"/>
  <c r="H27" i="10"/>
  <c r="H26" i="10"/>
  <c r="H30" i="7"/>
  <c r="H25" i="6"/>
  <c r="H4" i="7"/>
  <c r="H25" i="5"/>
  <c r="H13" i="9"/>
  <c r="H19" i="6"/>
  <c r="H10" i="7"/>
  <c r="H9" i="9"/>
  <c r="H28" i="4"/>
  <c r="H29" i="6"/>
  <c r="H20" i="11"/>
  <c r="H21" i="10"/>
  <c r="H31" i="7"/>
  <c r="H14" i="8"/>
  <c r="H21" i="11"/>
  <c r="H7" i="5"/>
  <c r="H11" i="12"/>
  <c r="H30" i="4"/>
  <c r="H15" i="8"/>
  <c r="H25" i="10"/>
  <c r="H26" i="5"/>
  <c r="H8" i="10"/>
  <c r="H10" i="11"/>
  <c r="H2" i="4"/>
  <c r="H8" i="8"/>
  <c r="H8" i="1"/>
  <c r="H29" i="2"/>
  <c r="H2" i="5"/>
  <c r="H3" i="1"/>
  <c r="H24" i="5"/>
  <c r="H3" i="4"/>
  <c r="H5" i="10"/>
  <c r="H11" i="1"/>
  <c r="H18" i="8"/>
  <c r="H24" i="8"/>
  <c r="H11" i="6"/>
  <c r="H24" i="9"/>
  <c r="H14" i="1"/>
  <c r="H29" i="4"/>
  <c r="H4" i="9"/>
  <c r="H26" i="4"/>
  <c r="H14" i="2"/>
  <c r="H21" i="1"/>
  <c r="H27" i="12"/>
  <c r="H19" i="8"/>
  <c r="H12" i="8"/>
  <c r="H8" i="2"/>
  <c r="H29" i="11"/>
  <c r="H26" i="6"/>
  <c r="H22" i="7"/>
  <c r="H25" i="2"/>
  <c r="H21" i="9"/>
  <c r="H6" i="7"/>
  <c r="H15" i="1"/>
  <c r="H17" i="8"/>
  <c r="H12" i="5"/>
  <c r="H7" i="7"/>
  <c r="H13" i="2"/>
  <c r="H6" i="8"/>
  <c r="H19" i="9"/>
  <c r="H14" i="5"/>
  <c r="H18" i="1"/>
  <c r="H8" i="11"/>
  <c r="H10" i="8"/>
  <c r="H24" i="1"/>
  <c r="H21" i="12"/>
  <c r="H5" i="5"/>
  <c r="H21" i="5"/>
  <c r="H28" i="12"/>
  <c r="H19" i="12"/>
  <c r="H17" i="1"/>
  <c r="H29" i="5"/>
  <c r="H28" i="1"/>
  <c r="H2" i="9"/>
  <c r="H5" i="12"/>
  <c r="H23" i="7"/>
  <c r="H13" i="5"/>
  <c r="H14" i="12"/>
  <c r="H22" i="2"/>
  <c r="H3" i="11"/>
  <c r="H14" i="9"/>
  <c r="H13" i="12"/>
  <c r="H4" i="4"/>
  <c r="H28" i="7"/>
  <c r="H11" i="5"/>
  <c r="H10" i="12"/>
  <c r="H28" i="6"/>
  <c r="H3" i="12"/>
  <c r="H18" i="6"/>
  <c r="H17" i="12"/>
  <c r="H26" i="12"/>
  <c r="H7" i="2"/>
  <c r="H22" i="8"/>
  <c r="H22" i="5"/>
  <c r="H30" i="8"/>
  <c r="H3" i="10"/>
  <c r="H3" i="6"/>
  <c r="H2" i="12"/>
  <c r="H22" i="11"/>
  <c r="H17" i="7"/>
  <c r="H13" i="6"/>
  <c r="H7" i="9"/>
  <c r="H16" i="11"/>
  <c r="H7" i="12"/>
  <c r="H26" i="2"/>
  <c r="H15" i="6"/>
  <c r="H24" i="11"/>
  <c r="H13" i="4"/>
  <c r="H26" i="3"/>
  <c r="H11" i="8"/>
  <c r="H5" i="7"/>
  <c r="H18" i="7"/>
  <c r="H27" i="1"/>
  <c r="H17" i="4"/>
  <c r="H10" i="1"/>
  <c r="H27" i="6"/>
  <c r="H28" i="10"/>
  <c r="H32" i="5"/>
  <c r="H15" i="7"/>
  <c r="H4" i="10"/>
  <c r="H22" i="9"/>
  <c r="H22" i="6"/>
  <c r="H23" i="5"/>
  <c r="H18" i="12"/>
  <c r="H28" i="8"/>
  <c r="H12" i="9"/>
  <c r="H29" i="10"/>
  <c r="H13" i="8"/>
  <c r="H30" i="1"/>
  <c r="H3" i="8"/>
  <c r="H16" i="7"/>
  <c r="H2" i="11"/>
  <c r="H24" i="2"/>
  <c r="H19" i="7"/>
  <c r="H12" i="1"/>
  <c r="H4" i="12"/>
  <c r="H30" i="11"/>
  <c r="H5" i="9"/>
  <c r="H16" i="4"/>
  <c r="H4" i="6"/>
  <c r="H18" i="9"/>
  <c r="H6" i="2"/>
  <c r="H17" i="2"/>
  <c r="H6" i="4"/>
  <c r="H13" i="10"/>
  <c r="I13" i="2" l="1"/>
  <c r="I14" i="2"/>
  <c r="I10" i="2"/>
  <c r="I11" i="2"/>
  <c r="I12" i="2"/>
  <c r="I6" i="2"/>
  <c r="I7" i="2"/>
  <c r="I3" i="2"/>
  <c r="I5"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<sst xmlns="http://schemas.openxmlformats.org/spreadsheetml/2006/main" count="457" uniqueCount="77">
  <si>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</si>
  <si>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</si>
  <si>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</si>
  <si>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</si>
  <si>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</si>
  <si>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</si>
  <si>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</si>
  <si>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</si>
  <si>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</si>
  <si>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</si>
  <si>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</si>
  <si>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</si>
  <si>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</si>
  <si>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</si>
  <si>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</si>
  <si>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</si>
  <si>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</si>
  <si>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</si>
  <si>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</si>
  <si>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</si>
  <si>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</si>
  <si>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</si>
  <si>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</si>
  <si>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</si>
  <si>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</si>
  <si>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</si>
  <si>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</si>
  <si>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</si>
  <si>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</si>
  <si>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</si>
  <si>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</si>
  <si>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</si>
  <si>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</si>
  <si>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</si>
  <si>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</si>
  <si>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</si>
  <si>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</si>
  <si>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</si>
  <si>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</si>
  <si>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</si>
  <si>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</si>
  <si>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</si>
  <si>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</si>
  <si>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</si>
  <si>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</si>
  <si>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</si>
  <si>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</si>
  <si>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</si>
  <si>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</si>
  <si>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</si>
  <si>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</si>
  <si>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</si>
  <si>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</si>
  <si>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</si>
  <si>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</si>
  <si>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</si>
  <si>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</si>
  <si>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</si>
  <si>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</si>
  <si>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</si>
  <si>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</si>
  <si>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</si>
  <si>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</si>
  <si>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</si>
  <si>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</si>
  <si>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</si>
  <si>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</si>
  <si>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</si>
  <si>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</si>
  <si>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</si>
  <si>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</si>
  <si>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</si>
  <si>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Miroslav Paulievic</t>
  </si>
  <si>
    <t>Wien</t>
  </si>
  <si>
    <t>Vorschuß € 770,00</t>
  </si>
  <si>
    <t xml:space="preserve">Wien </t>
  </si>
  <si>
    <t>Vorschuß € 250,00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</si>
</sst>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9" borderId="0" xfId="0" applyFill="1" applyProtection="1">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2"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Miroslav Paulievic</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v>22</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v>22</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v>22</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t="s">
        <v>74</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c r="L32" s="39"/>
      <c r="M32" s="41"/>
      <c r="O32" s="35"/>
      <c r="Q32" s="7"/>
    </row>
    <row r="33" spans="10:12" x14ac:dyDescent="0.2">
      <c r="K33" s="39"/>
      <c r="L33" s="39"/>
    </row>
    <row r="34" spans="10:12" x14ac:dyDescent="0.2">
      <c r="J34" s="2" t="s">
        <v>68</v>
      </c>
      <c r="K34" s="39">
        <f>SUM(K2:K33)</f>
        <v>570</v>
      </c>
      <c r="L34" s="39">
        <f>SUM(L2:L33)</f>
        <v>132</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3"/>
  <sheetViews>
    <sheetView tabSelected="1" zoomScaleNormal="100" workbookViewId="0">
      <selection activeCell="G41" sqref="G4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75</v>
      </c>
      <c r="K3" s="39">
        <v>30</v>
      </c>
      <c r="L3" s="39"/>
      <c r="M3" s="42" t="str">
        <f>Gesamt!A3</f>
        <v>Miroslav Paulievic</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30</v>
      </c>
      <c r="L5" s="39"/>
      <c r="M5" s="1" t="s">
        <v>8</v>
      </c>
      <c r="N5" s="27">
        <f ca="1">SUM(I2:I32)</f>
        <v>-1.2434497875801753E-14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c r="L7" s="39"/>
      <c r="M7" s="1" t="s">
        <v>59</v>
      </c>
      <c r="N7" s="27">
        <f ca="1">Gesamt!B9+SUM(Gesamt!E2:E3)-SUM(Gesamt!J2:J3)</f>
        <v>-3.3750779948604759E-14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75</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75</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62.499999999999993</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150</v>
      </c>
      <c r="L31" s="39">
        <f>SUM(L2:L30)</f>
        <v>0</v>
      </c>
      <c r="M31" s="45" t="s">
        <v>76</v>
      </c>
    </row>
    <row r="32" spans="1:17" x14ac:dyDescent="0.2">
      <c r="A32" s="23"/>
      <c r="H32" s="7"/>
      <c r="I32" s="7"/>
      <c r="J32" s="7"/>
    </row>
    <row r="33" spans="3:3" x14ac:dyDescent="0.2">
      <c r="C33" s="2">
        <v>850</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J29 A10:C14 G13:J14 G10:I12 G4:I7 J4:J12">
    <cfRule type="expression" dxfId="25" priority="5">
      <formula>$C2="Feiertag"</formula>
    </cfRule>
    <cfRule type="expression" dxfId="24" priority="6">
      <formula>WEEKDAY($A2,2)&gt;=6</formula>
    </cfRule>
  </conditionalFormatting>
  <conditionalFormatting sqref="D3:F7">
    <cfRule type="expression" dxfId="3" priority="3">
      <formula>$C3="Feiertag"</formula>
    </cfRule>
    <cfRule type="expression" dxfId="2" priority="4">
      <formula>WEEKDAY($A3,2)&gt;=6</formula>
    </cfRule>
  </conditionalFormatting>
  <conditionalFormatting sqref="D10:F14">
    <cfRule type="expression" dxfId="1" priority="1">
      <formula>$C10="Feiertag"</formula>
    </cfRule>
    <cfRule type="expression" dxfId="0" priority="2">
      <formula>WEEKDAY($A10,2)&gt;=6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Miroslav Paulievic</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-3.3750779948604759E-14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Miroslav Paulievic</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-3.3750779948604759E-14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Miroslav Paulievic</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-3.3750779948604759E-14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Miroslav Paulievic</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-3.3750779948604759E-14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Miroslav Paulievic</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-3.3750779948604759E-14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Miroslav Paulievic</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-3.3750779948604759E-14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Miroslav Paulievic</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-3.3750779948604759E-14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Miroslav Paulievic</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-3.3750779948604759E-14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Miroslav Paulievic</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-3.3750779948604759E-14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Miroslav Paulievic</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-3.3750779948604759E-14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 ca="1">Februar!N5</f>
        <v>-1.2434497875801753E-14</v>
      </c>
      <c r="F3" s="8">
        <f>Februar!N9</f>
        <v>0</v>
      </c>
      <c r="G3" s="2">
        <f>Februar!N13</f>
        <v>0</v>
      </c>
      <c r="H3" s="7">
        <f>Februar!N17</f>
        <v>62.499999999999993</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-3.3750779948604759E-14</v>
      </c>
      <c r="F15" s="8">
        <f>SUM(F2:F13)</f>
        <v>0</v>
      </c>
      <c r="G15" s="2">
        <f>SUM(G2:G13)</f>
        <v>0</v>
      </c>
      <c r="H15" s="7">
        <f>SUM(H2:H13)</f>
        <v>177.99999999999997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-3.3750779948604759E-14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2026-03-06T10:08:20Z</dcterms:modified>
</cp:coreProperties>
</file>