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8_{ABE4100E-6791-BE4F-8EF6-8EB51A1EBB46}"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5" i="3"/>
  <c r="H29" i="3"/>
  <c r="H25" i="3"/>
  <c r="H11" i="3"/>
  <c r="H3" i="3"/>
  <c r="H27" i="3"/>
  <c r="H6" i="3"/>
  <c r="H24" i="3"/>
  <c r="H30" i="3"/>
  <c r="H8" i="3"/>
  <c r="H10" i="3"/>
  <c r="H22" i="3"/>
  <c r="H14" i="3"/>
  <c r="H2" i="3"/>
  <c r="H16" i="3"/>
  <c r="H31" i="3"/>
  <c r="H13" i="3"/>
  <c r="H23" i="3"/>
  <c r="H7" i="3"/>
  <c r="H4" i="3"/>
  <c r="H32" i="3"/>
  <c r="H28" i="3"/>
  <c r="H9" i="3"/>
  <c r="H18"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7" i="4"/>
  <c r="H3" i="1"/>
  <c r="H6" i="4"/>
  <c r="H27" i="2"/>
  <c r="H10" i="1"/>
  <c r="H19" i="3"/>
  <c r="H13" i="1"/>
  <c r="H28" i="1"/>
  <c r="H6" i="2"/>
  <c r="H7" i="2"/>
  <c r="H25" i="1"/>
  <c r="H14" i="2"/>
  <c r="H20" i="1"/>
  <c r="H25" i="2"/>
  <c r="H23" i="2"/>
  <c r="H5" i="2"/>
  <c r="H7" i="1"/>
  <c r="H30" i="1"/>
  <c r="H32" i="1"/>
  <c r="H9" i="2"/>
  <c r="H28" i="2"/>
  <c r="H11" i="2"/>
  <c r="H26" i="2"/>
  <c r="H8" i="2"/>
  <c r="H21" i="2"/>
  <c r="H31" i="1"/>
  <c r="H23" i="1"/>
  <c r="H2" i="1"/>
  <c r="H5" i="1"/>
  <c r="H19" i="2"/>
  <c r="H11" i="1"/>
  <c r="H12" i="2"/>
  <c r="H24" i="2"/>
  <c r="H10" i="2"/>
  <c r="H26" i="1"/>
  <c r="H12" i="1"/>
  <c r="H29" i="1"/>
  <c r="H15" i="2"/>
  <c r="H17" i="1"/>
  <c r="H4" i="2"/>
  <c r="H26" i="3"/>
  <c r="H17" i="2"/>
  <c r="H20" i="2"/>
  <c r="H4" i="4"/>
  <c r="H14" i="1"/>
  <c r="H19" i="1"/>
  <c r="H15" i="1"/>
  <c r="H9" i="1"/>
  <c r="H21" i="1"/>
  <c r="H13" i="2"/>
  <c r="H3" i="4"/>
  <c r="H2" i="2"/>
  <c r="H22" i="2"/>
  <c r="H3" i="2"/>
  <c r="H2" i="4"/>
  <c r="H18" i="1"/>
  <c r="H4" i="1"/>
  <c r="H29" i="2"/>
  <c r="H16" i="2"/>
  <c r="H5" i="4"/>
  <c r="H27" i="1"/>
  <c r="H6" i="1"/>
  <c r="H5" i="3"/>
  <c r="H12" i="3"/>
  <c r="H18" i="2"/>
  <c r="H26" i="5"/>
  <c r="H26" i="12"/>
  <c r="H27" i="10"/>
  <c r="H2" i="5"/>
  <c r="H5" i="6"/>
  <c r="H9" i="12"/>
  <c r="H15" i="5"/>
  <c r="H11" i="11"/>
  <c r="H18" i="8"/>
  <c r="H11" i="12"/>
  <c r="H10" i="11"/>
  <c r="H31" i="5"/>
  <c r="H17" i="4"/>
  <c r="H23" i="11"/>
  <c r="H28" i="4"/>
  <c r="H18" i="5"/>
  <c r="H29" i="10"/>
  <c r="H19" i="5"/>
  <c r="H8" i="6"/>
  <c r="H5" i="9"/>
  <c r="H21" i="12"/>
  <c r="H12" i="10"/>
  <c r="H7" i="10"/>
  <c r="H13" i="6"/>
  <c r="H29" i="6"/>
  <c r="H9" i="10"/>
  <c r="H31" i="6"/>
  <c r="H12" i="8"/>
  <c r="H30" i="6"/>
  <c r="H10" i="6"/>
  <c r="H31" i="4"/>
  <c r="H20" i="10"/>
  <c r="H20" i="11"/>
  <c r="H28" i="11"/>
  <c r="H28" i="5"/>
  <c r="H8" i="10"/>
  <c r="H17" i="6"/>
  <c r="H19" i="7"/>
  <c r="H4" i="6"/>
  <c r="H24" i="9"/>
  <c r="H7" i="5"/>
  <c r="H18" i="9"/>
  <c r="H14" i="9"/>
  <c r="H6" i="12"/>
  <c r="H17" i="12"/>
  <c r="H26" i="7"/>
  <c r="H23" i="6"/>
  <c r="H7" i="11"/>
  <c r="H8" i="12"/>
  <c r="H31" i="7"/>
  <c r="H31" i="12"/>
  <c r="H23" i="12"/>
  <c r="H26" i="8"/>
  <c r="H24" i="11"/>
  <c r="H24" i="5"/>
  <c r="H4" i="7"/>
  <c r="H14" i="11"/>
  <c r="H30" i="12"/>
  <c r="H32" i="10"/>
  <c r="H6" i="6"/>
  <c r="H18" i="4"/>
  <c r="H11" i="9"/>
  <c r="H12" i="5"/>
  <c r="H7" i="6"/>
  <c r="H31" i="10"/>
  <c r="H4" i="12"/>
  <c r="H32" i="12"/>
  <c r="H25" i="9"/>
  <c r="H20" i="6"/>
  <c r="H25" i="12"/>
  <c r="H28" i="10"/>
  <c r="H11" i="10"/>
  <c r="H6" i="9"/>
  <c r="H14" i="8"/>
  <c r="H23" i="5"/>
  <c r="H19" i="12"/>
  <c r="H29" i="7"/>
  <c r="H19" i="8"/>
  <c r="H6" i="10"/>
  <c r="H22" i="10"/>
  <c r="H30" i="7"/>
  <c r="H20" i="5"/>
  <c r="H16" i="5"/>
  <c r="H23" i="7"/>
  <c r="H21" i="4"/>
  <c r="H27" i="9"/>
  <c r="H11" i="8"/>
  <c r="H16" i="7"/>
  <c r="H7" i="12"/>
  <c r="H8" i="5"/>
  <c r="H26" i="10"/>
  <c r="H24" i="12"/>
  <c r="H14" i="10"/>
  <c r="H30" i="10"/>
  <c r="H17" i="11"/>
  <c r="H15" i="6"/>
  <c r="H26" i="6"/>
  <c r="H25" i="4"/>
  <c r="H5" i="12"/>
  <c r="H3" i="10"/>
  <c r="H18" i="10"/>
  <c r="H19" i="11"/>
  <c r="H5" i="10"/>
  <c r="H28" i="8"/>
  <c r="H16" i="12"/>
  <c r="H22" i="11"/>
  <c r="H27" i="5"/>
  <c r="H8" i="9"/>
  <c r="H11" i="4"/>
  <c r="H11" i="6"/>
  <c r="H27" i="6"/>
  <c r="H21" i="10"/>
  <c r="H20" i="7"/>
  <c r="H2" i="9"/>
  <c r="H12" i="7"/>
  <c r="H22" i="4"/>
  <c r="H8" i="4"/>
  <c r="H23" i="9"/>
  <c r="H21" i="5"/>
  <c r="H29" i="8"/>
  <c r="H32" i="7"/>
  <c r="H13" i="5"/>
  <c r="H15" i="4"/>
  <c r="H24" i="8"/>
  <c r="H2" i="11"/>
  <c r="H7" i="8"/>
  <c r="H17" i="9"/>
  <c r="H19" i="10"/>
  <c r="H16" i="9"/>
  <c r="H10" i="7"/>
  <c r="H14" i="5"/>
  <c r="H16" i="4"/>
  <c r="H27" i="12"/>
  <c r="H28" i="7"/>
  <c r="H21" i="6"/>
  <c r="H7" i="9"/>
  <c r="H21" i="9"/>
  <c r="H29" i="5"/>
  <c r="H2" i="6"/>
  <c r="H16" i="6"/>
  <c r="H21" i="11"/>
  <c r="H13" i="12"/>
  <c r="H2" i="7"/>
  <c r="H5" i="11"/>
  <c r="H25" i="5"/>
  <c r="H18" i="11"/>
  <c r="H15" i="12"/>
  <c r="H27" i="11"/>
  <c r="H3" i="7"/>
  <c r="H11" i="7"/>
  <c r="H3" i="12"/>
  <c r="H23" i="8"/>
  <c r="H29" i="4"/>
  <c r="H18" i="12"/>
  <c r="H6" i="8"/>
  <c r="H23" i="10"/>
  <c r="H16" i="11"/>
  <c r="H17" i="10"/>
  <c r="H10" i="4"/>
  <c r="H22" i="8"/>
  <c r="H22" i="9"/>
  <c r="H3" i="5"/>
  <c r="H29" i="9"/>
  <c r="H19" i="4"/>
  <c r="H31" i="9"/>
  <c r="H4" i="8"/>
  <c r="H32" i="8"/>
  <c r="H4" i="5"/>
  <c r="H6" i="11"/>
  <c r="H24" i="10"/>
  <c r="H20" i="12"/>
  <c r="H2" i="8"/>
  <c r="H20" i="8"/>
  <c r="H14" i="7"/>
  <c r="H20" i="9"/>
  <c r="H9" i="6"/>
  <c r="H24" i="4"/>
  <c r="H13" i="4"/>
  <c r="H7" i="7"/>
  <c r="H15" i="11"/>
  <c r="H10" i="5"/>
  <c r="H17" i="5"/>
  <c r="H10" i="12"/>
  <c r="H19" i="9"/>
  <c r="H3" i="11"/>
  <c r="H30" i="8"/>
  <c r="H26" i="11"/>
  <c r="H25" i="6"/>
  <c r="H8" i="8"/>
  <c r="H13" i="10"/>
  <c r="H12" i="6"/>
  <c r="H20" i="4"/>
  <c r="H9" i="8"/>
  <c r="H23" i="4"/>
  <c r="H9" i="9"/>
  <c r="H2" i="10"/>
  <c r="H15" i="9"/>
  <c r="H3" i="6"/>
  <c r="H26" i="4"/>
  <c r="H13" i="11"/>
  <c r="H12" i="4"/>
  <c r="H21" i="8"/>
  <c r="H22" i="6"/>
  <c r="H13" i="9"/>
  <c r="H9" i="7"/>
  <c r="H12" i="12"/>
  <c r="H24" i="6"/>
  <c r="H27" i="8"/>
  <c r="H28" i="12"/>
  <c r="H30" i="9"/>
  <c r="H14" i="12"/>
  <c r="H29" i="12"/>
  <c r="H13" i="7"/>
  <c r="H30" i="5"/>
  <c r="H9" i="5"/>
  <c r="H15" i="8"/>
  <c r="H5" i="7"/>
  <c r="H17" i="8"/>
  <c r="H25" i="8"/>
  <c r="H31" i="8"/>
  <c r="H19" i="6"/>
  <c r="H8" i="11"/>
  <c r="H31" i="11"/>
  <c r="H10" i="9"/>
  <c r="H15" i="7"/>
  <c r="H17" i="7"/>
  <c r="H9" i="4"/>
  <c r="H14" i="4"/>
  <c r="H14" i="6"/>
  <c r="H25" i="7"/>
  <c r="H5" i="5"/>
  <c r="H16" i="8"/>
  <c r="H30" i="11"/>
  <c r="H18" i="7"/>
  <c r="H15" i="10"/>
  <c r="H25" i="11"/>
  <c r="H4" i="11"/>
  <c r="H29" i="11"/>
  <c r="H16" i="10"/>
  <c r="H27" i="4"/>
  <c r="H11" i="5"/>
  <c r="H4" i="10"/>
  <c r="H26" i="9"/>
  <c r="H9" i="11"/>
  <c r="H25" i="10"/>
  <c r="H6" i="7"/>
  <c r="H10" i="10"/>
  <c r="H30" i="4"/>
  <c r="H12" i="11"/>
  <c r="H13" i="8"/>
  <c r="H22" i="5"/>
  <c r="H24" i="7"/>
  <c r="H21" i="7"/>
  <c r="H2" i="12"/>
  <c r="H32" i="5"/>
  <c r="H28" i="9"/>
  <c r="H18" i="6"/>
  <c r="H22" i="12"/>
  <c r="H28" i="6"/>
  <c r="H6" i="5"/>
  <c r="H10" i="8"/>
  <c r="H27" i="7"/>
  <c r="H22" i="7"/>
  <c r="H12" i="9"/>
  <c r="H3" i="9"/>
  <c r="H8" i="7"/>
  <c r="H5" i="8"/>
  <c r="H4" i="9"/>
  <c r="H3" i="8"/>
  <c r="I3" i="7" l="1"/>
  <c r="I4" i="7"/>
  <c r="I2" i="7"/>
  <c r="I32" i="7"/>
  <c r="I28" i="7"/>
  <c r="I30" i="7"/>
  <c r="I29" i="7"/>
  <c r="I31" i="7"/>
  <c r="I24" i="7"/>
  <c r="I22" i="7"/>
  <c r="I25" i="7"/>
  <c r="I23" i="7"/>
  <c r="I21" i="7"/>
  <c r="I15" i="7"/>
  <c r="I14" i="7"/>
  <c r="I16" i="7"/>
  <c r="I18" i="7"/>
  <c r="I17" i="7"/>
  <c r="I10" i="7"/>
  <c r="I11" i="7"/>
  <c r="I7" i="7"/>
  <c r="I8" i="7"/>
  <c r="I9" i="7"/>
  <c r="I6" i="6"/>
  <c r="I4" i="6"/>
  <c r="I2" i="6"/>
  <c r="I3" i="6"/>
  <c r="I30" i="6"/>
  <c r="I31" i="6"/>
  <c r="I24" i="6"/>
  <c r="I23" i="6"/>
  <c r="I27" i="6"/>
  <c r="I25" i="6"/>
  <c r="I26" i="6"/>
  <c r="I17" i="6"/>
  <c r="I20" i="6"/>
  <c r="I16" i="6"/>
  <c r="I18" i="6"/>
  <c r="I19" i="6"/>
  <c r="I9" i="6"/>
  <c r="I11" i="6"/>
  <c r="I12" i="6"/>
  <c r="I10" i="6"/>
  <c r="I13" i="6"/>
  <c r="I27" i="5"/>
  <c r="I29" i="5"/>
  <c r="I28" i="5"/>
  <c r="I30" i="5"/>
  <c r="I16" i="5"/>
  <c r="I13" i="5"/>
  <c r="I12" i="5"/>
  <c r="I14" i="5"/>
  <c r="I23" i="5"/>
  <c r="I19" i="5"/>
  <c r="I20" i="5"/>
  <c r="I22" i="5"/>
  <c r="I21" i="5"/>
  <c r="I9" i="5"/>
  <c r="I5" i="5"/>
  <c r="I6" i="5"/>
  <c r="I8" i="5"/>
  <c r="I7" i="5"/>
  <c r="I2" i="4"/>
  <c r="I3" i="4"/>
  <c r="I4" i="4"/>
  <c r="I28" i="4"/>
  <c r="I30" i="4"/>
  <c r="I29" i="4"/>
  <c r="I31" i="4"/>
  <c r="I25" i="4"/>
  <c r="I22" i="4"/>
  <c r="I23" i="4"/>
  <c r="I24" i="4"/>
  <c r="I21" i="4"/>
  <c r="I18" i="4"/>
  <c r="I15" i="4"/>
  <c r="I17" i="4"/>
  <c r="I16" i="4"/>
  <c r="I14" i="4"/>
  <c r="I11" i="4"/>
  <c r="I10" i="4"/>
  <c r="I9" i="4"/>
  <c r="I8" i="4"/>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<sst xmlns="http://schemas.openxmlformats.org/spreadsheetml/2006/main" count="513" uniqueCount="79">
  <si>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</si>
  <si>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</si>
  <si>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</si>
  <si>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</si>
  <si>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</si>
  <si>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</si>
  <si>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</si>
  <si>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</si>
  <si>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</si>
  <si>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</si>
  <si>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</si>
  <si>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</si>
  <si>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</si>
  <si>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</si>
  <si>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</si>
  <si>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</si>
  <si>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</si>
  <si>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</si>
  <si>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</si>
  <si>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</si>
  <si>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</si>
  <si>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</si>
  <si>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</si>
  <si>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</si>
  <si>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</si>
  <si>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</si>
  <si>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</si>
  <si>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</si>
  <si>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</si>
  <si>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</si>
  <si>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</si>
  <si>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</si>
  <si>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</si>
  <si>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</si>
  <si>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</si>
  <si>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</si>
  <si>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</si>
  <si>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</si>
  <si>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</si>
  <si>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</si>
  <si>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</si>
  <si>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</si>
  <si>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</si>
  <si>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</si>
  <si>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</si>
  <si>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</si>
  <si>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</si>
  <si>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</si>
  <si>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</si>
  <si>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</si>
  <si>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</si>
  <si>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</si>
  <si>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</si>
  <si>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</si>
  <si>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</si>
  <si>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</si>
  <si>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</si>
  <si>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</si>
  <si>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</si>
  <si>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</si>
  <si>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</si>
  <si>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</si>
  <si>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</si>
  <si>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</si>
  <si>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</si>
  <si>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</si>
  <si>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</si>
  <si>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</si>
  <si>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</si>
  <si>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</si>
  <si>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</si>
  <si>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</si>
  <si>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Hohenburg</t>
  </si>
  <si>
    <t>Vorschuß € 510,00</t>
  </si>
  <si>
    <t>Dario BOZIC</t>
  </si>
  <si>
    <t>Grubingen</t>
  </si>
  <si>
    <t>Gruibingen</t>
  </si>
  <si>
    <t>Kranprüfung € 38,50</t>
  </si>
  <si>
    <t>91737 Ornbau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</si>
</sst>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17</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Dario BOZIC</v>
      </c>
      <c r="N3" s="43"/>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17</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4" zoomScaleNormal="100" workbookViewId="0">
      <selection activeCell="D14" sqref="D14:F1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Dario BOZIC</v>
      </c>
      <c r="N3" s="43"/>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17</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139.5</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5">
      <c r="A32" s="23"/>
      <c r="H32" s="7"/>
      <c r="I32" s="7"/>
      <c r="J32" s="7"/>
      <c r="K32" s="39"/>
      <c r="L32" s="39"/>
    </row>
    <row r="33" spans="10:12" x14ac:dyDescent="0.25">
      <c r="J33" s="2" t="s">
        <v>68</v>
      </c>
      <c r="K33" s="39">
        <f>SUM(K2:K32)</f>
        <v>660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c r="K7" s="39"/>
      <c r="L7" s="39"/>
      <c r="M7" s="1" t="s">
        <v>59</v>
      </c>
      <c r="N7" s="27">
        <f ca="1">Gesamt!B9+SUM(Gesamt!E2:E6)-SUM(Gesamt!J2:J6)</f>
        <v>-5.1514348342607263E-14</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c r="K8" s="39"/>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17</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210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9">
      <formula>$C5="Feiertag"</formula>
    </cfRule>
    <cfRule type="expression" dxfId="22" priority="10">
      <formula>WEEKDAY($A5,2)&gt;=6</formula>
    </cfRule>
  </conditionalFormatting>
  <conditionalFormatting sqref="A10:I30">
    <cfRule type="expression" dxfId="21" priority="1">
      <formula>$C10="Feiertag"</formula>
    </cfRule>
    <cfRule type="expression" dxfId="20" priority="2">
      <formula>WEEKDAY($A10,2)&gt;=6</formula>
    </cfRule>
  </conditionalFormatting>
  <conditionalFormatting sqref="A2:J4 G5:J5 G6:I9 J6:J30 A31: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85" zoomScaleNormal="85" workbookViewId="0">
      <selection activeCell="D23" sqref="D23:F2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76</v>
      </c>
      <c r="K2" s="39"/>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76</v>
      </c>
      <c r="K3" s="39"/>
      <c r="L3" s="39"/>
      <c r="M3" s="43" t="str">
        <f>Gesamt!A3</f>
        <v>Dario BOZIC</v>
      </c>
      <c r="N3" s="43"/>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39"/>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39"/>
      <c r="K7" s="39"/>
      <c r="L7" s="39"/>
      <c r="M7" s="1" t="s">
        <v>59</v>
      </c>
      <c r="N7" s="27">
        <f ca="1">Gesamt!B9+SUM(Gesamt!E2:E7)-SUM(Gesamt!J2:J7)</f>
        <v>-8.1712414612411521E-14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39"/>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76</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76</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76</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76</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39"/>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39"/>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39"/>
      <c r="K15" s="39"/>
      <c r="L15" s="39"/>
      <c r="M15" s="1" t="s">
        <v>58</v>
      </c>
      <c r="N15">
        <f>Gesamt!B5+Gesamt!B7-SUM(Gesamt!G2:G7)</f>
        <v>17</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c r="K16" s="39"/>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c r="K17" s="39"/>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39"/>
      <c r="K18" s="39"/>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39"/>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39"/>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39"/>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76</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76</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76</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76</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39"/>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39"/>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39"/>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76</v>
      </c>
      <c r="K30" s="39"/>
      <c r="L30" s="39"/>
      <c r="M30" s="42" t="s">
        <v>77</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76</v>
      </c>
      <c r="K31" s="39">
        <v>30</v>
      </c>
      <c r="L31" s="39"/>
      <c r="O31" s="35"/>
      <c r="Q31" s="7"/>
    </row>
    <row r="32" spans="1:17" x14ac:dyDescent="0.25">
      <c r="A32" s="23"/>
      <c r="H32" s="7"/>
      <c r="I32" s="7"/>
      <c r="J32" s="7"/>
      <c r="K32" s="39"/>
      <c r="L32" s="39"/>
      <c r="Q32" s="7"/>
    </row>
    <row r="33" spans="10:12" x14ac:dyDescent="0.25">
      <c r="J33" s="2" t="s">
        <v>68</v>
      </c>
      <c r="K33" s="39">
        <f>SUM(K2:K32)</f>
        <v>270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30</v>
      </c>
      <c r="L3" s="39"/>
      <c r="M3" s="43" t="str">
        <f>Gesamt!A3</f>
        <v>Dario BOZIC</v>
      </c>
      <c r="N3" s="43"/>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78</v>
      </c>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78</v>
      </c>
      <c r="K5" s="39"/>
      <c r="L5" s="39"/>
      <c r="M5" s="1" t="s">
        <v>8</v>
      </c>
      <c r="N5" s="27">
        <f ca="1">SUM(I2:I32)</f>
        <v>-3.1974423109204508E-14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78</v>
      </c>
      <c r="K6" s="39"/>
      <c r="L6" s="39"/>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v>30</v>
      </c>
      <c r="L7" s="39"/>
      <c r="M7" s="1" t="s">
        <v>59</v>
      </c>
      <c r="N7" s="27">
        <f ca="1">Gesamt!B9+SUM(Gesamt!E2:E8)-SUM(Gesamt!J2:J8)</f>
        <v>-1.1368683772161603E-13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v>30</v>
      </c>
      <c r="L8" s="39"/>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78</v>
      </c>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t="s">
        <v>78</v>
      </c>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t="s">
        <v>78</v>
      </c>
      <c r="K13" s="39"/>
      <c r="L13" s="39"/>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30</v>
      </c>
      <c r="L14" s="39"/>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30</v>
      </c>
      <c r="L15" s="39"/>
      <c r="M15" s="1" t="s">
        <v>58</v>
      </c>
      <c r="N15">
        <f>Gesamt!B5+Gesamt!B7-SUM(Gesamt!G2:G8)</f>
        <v>17</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176.49999999999997</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78</v>
      </c>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78</v>
      </c>
      <c r="K20" s="39"/>
      <c r="L20" s="39"/>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30</v>
      </c>
      <c r="L21" s="39"/>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30</v>
      </c>
      <c r="L22" s="39"/>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78</v>
      </c>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78</v>
      </c>
      <c r="K27" s="39"/>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v>30</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v>30</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78</v>
      </c>
      <c r="K32" s="39">
        <v>30</v>
      </c>
      <c r="L32" s="39"/>
      <c r="O32" s="35"/>
      <c r="Q32" s="7"/>
    </row>
    <row r="33" spans="10:12" x14ac:dyDescent="0.25">
      <c r="K33" s="39"/>
      <c r="L33" s="39"/>
    </row>
    <row r="34" spans="10:12" x14ac:dyDescent="0.25">
      <c r="J34" s="2" t="s">
        <v>68</v>
      </c>
      <c r="K34" s="39">
        <f>SUM(K2:K33)</f>
        <v>570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5" priority="1">
      <formula>$C2="Feiertag"</formula>
    </cfRule>
    <cfRule type="expression" dxfId="14" priority="2">
      <formula>WEEKDAY($A2,2)&gt;=6</formula>
    </cfRule>
  </conditionalFormatting>
  <conditionalFormatting sqref="A5:I32">
    <cfRule type="expression" dxfId="13" priority="3">
      <formula>$C5="Feiertag"</formula>
    </cfRule>
    <cfRule type="expression" dxfId="12" priority="4">
      <formula>WEEKDAY($A5,2)&gt;=6</formula>
    </cfRule>
  </conditionalFormatting>
  <conditionalFormatting sqref="G2:J2 G3:I4 J3:J32">
    <cfRule type="expression" dxfId="11" priority="11">
      <formula>$C2="Feiertag"</formula>
    </cfRule>
    <cfRule type="expression" dxfId="10"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-1.1368683772161603E-13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Dario BOZIC</v>
      </c>
      <c r="N3" s="43"/>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-1.1368683772161603E-13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Dario BOZIC</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-1.1368683772161603E-13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Dario BOZIC</v>
      </c>
      <c r="N3" s="43"/>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-1.1368683772161603E-13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Dario BOZIC</v>
      </c>
      <c r="N3" s="43"/>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-1.1368683772161603E-13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4" t="s">
        <v>74</v>
      </c>
      <c r="B3" s="44"/>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17</v>
      </c>
      <c r="D5" s="6" t="s">
        <v>12</v>
      </c>
      <c r="E5" s="7">
        <f ca="1">April!N5</f>
        <v>-2.6645352591003757E-14</v>
      </c>
      <c r="F5" s="8">
        <f>April!N9</f>
        <v>0</v>
      </c>
      <c r="G5" s="2">
        <f>April!N13</f>
        <v>0</v>
      </c>
      <c r="H5" s="7">
        <f>April!N17</f>
        <v>139.5</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-3.1974423109204508E-14</v>
      </c>
      <c r="F8" s="8">
        <f>Juli!N9</f>
        <v>0</v>
      </c>
      <c r="G8" s="2">
        <f>Juli!N13</f>
        <v>0</v>
      </c>
      <c r="H8" s="7">
        <f>Juli!N17</f>
        <v>176.49999999999997</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46119</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-1.1368683772161603E-13</v>
      </c>
      <c r="F15" s="8">
        <f>SUM(F2:F13)</f>
        <v>0</v>
      </c>
      <c r="G15" s="2">
        <f>SUM(G2:G13)</f>
        <v>0</v>
      </c>
      <c r="H15" s="7">
        <f>SUM(H2:H13)</f>
        <v>616</v>
      </c>
      <c r="I15" s="7"/>
      <c r="J15" s="7">
        <f>SUM(J2:J13)</f>
        <v>0</v>
      </c>
    </row>
    <row r="16" spans="1:26" x14ac:dyDescent="0.25">
      <c r="A16" s="6" t="s">
        <v>9</v>
      </c>
      <c r="B16" s="7">
        <f>Januar!N27</f>
        <v>38.5</v>
      </c>
    </row>
    <row r="17" spans="1:7" x14ac:dyDescent="0.25">
      <c r="A17" s="6" t="s">
        <v>10</v>
      </c>
      <c r="B17" s="7">
        <f>Februar!N27</f>
        <v>38.5</v>
      </c>
      <c r="D17" s="4" t="s">
        <v>39</v>
      </c>
      <c r="E17" s="7">
        <f ca="1">SUM(E2:E13)+B9-J15</f>
        <v>-1.1368683772161603E-13</v>
      </c>
    </row>
    <row r="18" spans="1:7" x14ac:dyDescent="0.25">
      <c r="A18" s="6" t="s">
        <v>11</v>
      </c>
      <c r="B18" s="7">
        <f>März!N27</f>
        <v>38.5</v>
      </c>
      <c r="D18" s="9" t="s">
        <v>40</v>
      </c>
      <c r="G18" s="2">
        <f>B5+B7-G15</f>
        <v>17</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2026-08-13T14:13:01Z</dcterms:modified>
</cp:coreProperties>
</file>