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8_{2D94834C-8322-2640-9AE5-421ACCCE0970}"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 i="3"/>
  <c r="H27" i="3"/>
  <c r="H18" i="3"/>
  <c r="H30" i="3"/>
  <c r="H10" i="3"/>
  <c r="H4" i="3"/>
  <c r="H14" i="3"/>
  <c r="H16" i="3"/>
  <c r="H31" i="3"/>
  <c r="H25" i="3"/>
  <c r="H7" i="3"/>
  <c r="H32" i="3"/>
  <c r="H2" i="3"/>
  <c r="H15" i="3"/>
  <c r="H24" i="3"/>
  <c r="H8" i="3"/>
  <c r="H22" i="3"/>
  <c r="H28" i="3"/>
  <c r="H9" i="3"/>
  <c r="H21" i="3"/>
  <c r="H29" i="3"/>
  <c r="H13" i="3"/>
  <c r="H23" i="3"/>
  <c r="H11" i="3"/>
  <c r="G30" i="3" l="1"/>
  <c r="I13" i="3"/>
  <c r="I15" i="3"/>
  <c r="I16" i="3"/>
  <c r="I14" i="3"/>
  <c r="I17" i="3"/>
  <c r="I31" i="3"/>
  <c r="I30"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6" i="12"/>
  <c r="H4" i="8"/>
  <c r="H13" i="7"/>
  <c r="H4" i="2"/>
  <c r="H8" i="6"/>
  <c r="H4" i="1"/>
  <c r="H18" i="10"/>
  <c r="H18" i="2"/>
  <c r="H2" i="8"/>
  <c r="H5" i="3"/>
  <c r="H27" i="9"/>
  <c r="H22" i="9"/>
  <c r="H24" i="8"/>
  <c r="H28" i="1"/>
  <c r="H17" i="12"/>
  <c r="H23" i="5"/>
  <c r="H6" i="2"/>
  <c r="H15" i="12"/>
  <c r="H31" i="5"/>
  <c r="H17" i="5"/>
  <c r="H27" i="2"/>
  <c r="H10" i="9"/>
  <c r="H21" i="4"/>
  <c r="H2" i="9"/>
  <c r="H7" i="2"/>
  <c r="H10" i="11"/>
  <c r="H23" i="9"/>
  <c r="H24" i="11"/>
  <c r="H30" i="12"/>
  <c r="H10" i="1"/>
  <c r="H30" i="7"/>
  <c r="H19" i="3"/>
  <c r="H9" i="8"/>
  <c r="H25" i="1"/>
  <c r="H13" i="10"/>
  <c r="H7" i="1"/>
  <c r="H5" i="11"/>
  <c r="H30" i="1"/>
  <c r="H27" i="6"/>
  <c r="H4" i="6"/>
  <c r="H28" i="5"/>
  <c r="H32" i="1"/>
  <c r="H5" i="6"/>
  <c r="H20" i="1"/>
  <c r="H8" i="2"/>
  <c r="H7" i="6"/>
  <c r="H22" i="5"/>
  <c r="H28" i="7"/>
  <c r="H3" i="8"/>
  <c r="H23" i="8"/>
  <c r="H16" i="12"/>
  <c r="H13" i="9"/>
  <c r="H15" i="2"/>
  <c r="H11" i="1"/>
  <c r="H10" i="10"/>
  <c r="H17" i="7"/>
  <c r="H10" i="8"/>
  <c r="H14" i="10"/>
  <c r="H14" i="8"/>
  <c r="H14" i="7"/>
  <c r="H7" i="9"/>
  <c r="H21" i="9"/>
  <c r="H24" i="5"/>
  <c r="H5" i="5"/>
  <c r="H19" i="10"/>
  <c r="H28" i="9"/>
  <c r="H15" i="11"/>
  <c r="H16" i="9"/>
  <c r="H8" i="11"/>
  <c r="H30" i="11"/>
  <c r="H23" i="4"/>
  <c r="H6" i="7"/>
  <c r="H24" i="10"/>
  <c r="H14" i="11"/>
  <c r="H2" i="12"/>
  <c r="H4" i="10"/>
  <c r="H15" i="5"/>
  <c r="H24" i="4"/>
  <c r="H13" i="1"/>
  <c r="H21" i="10"/>
  <c r="H7" i="7"/>
  <c r="H5" i="2"/>
  <c r="H26" i="11"/>
  <c r="H26" i="7"/>
  <c r="H25" i="11"/>
  <c r="H29" i="11"/>
  <c r="H21" i="5"/>
  <c r="H10" i="4"/>
  <c r="H30" i="9"/>
  <c r="H12" i="10"/>
  <c r="H11" i="12"/>
  <c r="H14" i="2"/>
  <c r="H2" i="7"/>
  <c r="H29" i="6"/>
  <c r="H28" i="2"/>
  <c r="H27" i="7"/>
  <c r="H25" i="2"/>
  <c r="H28" i="6"/>
  <c r="H21" i="6"/>
  <c r="H23" i="2"/>
  <c r="H9" i="2"/>
  <c r="H12" i="3"/>
  <c r="H29" i="2"/>
  <c r="H12" i="12"/>
  <c r="H15" i="9"/>
  <c r="H11" i="2"/>
  <c r="H20" i="10"/>
  <c r="H24" i="6"/>
  <c r="H26" i="2"/>
  <c r="H12" i="8"/>
  <c r="H28" i="8"/>
  <c r="H6" i="11"/>
  <c r="H13" i="8"/>
  <c r="H23" i="10"/>
  <c r="H17" i="9"/>
  <c r="H13" i="11"/>
  <c r="H18" i="7"/>
  <c r="H6" i="6"/>
  <c r="H23" i="7"/>
  <c r="H15" i="6"/>
  <c r="H30" i="8"/>
  <c r="H31" i="8"/>
  <c r="H7" i="12"/>
  <c r="H2" i="5"/>
  <c r="H30" i="5"/>
  <c r="H22" i="12"/>
  <c r="H18" i="9"/>
  <c r="H29" i="12"/>
  <c r="H27" i="8"/>
  <c r="H11" i="9"/>
  <c r="H31" i="12"/>
  <c r="H13" i="5"/>
  <c r="H27" i="12"/>
  <c r="H25" i="12"/>
  <c r="H21" i="2"/>
  <c r="H12" i="7"/>
  <c r="H29" i="4"/>
  <c r="H26" i="9"/>
  <c r="H23" i="11"/>
  <c r="H7" i="5"/>
  <c r="H32" i="12"/>
  <c r="H14" i="12"/>
  <c r="H27" i="4"/>
  <c r="H20" i="7"/>
  <c r="H25" i="8"/>
  <c r="H4" i="5"/>
  <c r="H25" i="9"/>
  <c r="H5" i="7"/>
  <c r="H16" i="6"/>
  <c r="H26" i="10"/>
  <c r="H18" i="6"/>
  <c r="H8" i="10"/>
  <c r="H19" i="12"/>
  <c r="H31" i="1"/>
  <c r="H25" i="4"/>
  <c r="H19" i="2"/>
  <c r="H22" i="10"/>
  <c r="H22" i="7"/>
  <c r="H22" i="4"/>
  <c r="H25" i="6"/>
  <c r="H17" i="4"/>
  <c r="H31" i="10"/>
  <c r="H28" i="11"/>
  <c r="H3" i="7"/>
  <c r="H15" i="10"/>
  <c r="H5" i="12"/>
  <c r="H25" i="10"/>
  <c r="H11" i="10"/>
  <c r="H19" i="8"/>
  <c r="H5" i="9"/>
  <c r="H11" i="8"/>
  <c r="H11" i="4"/>
  <c r="H9" i="4"/>
  <c r="H20" i="6"/>
  <c r="H3" i="11"/>
  <c r="H2" i="10"/>
  <c r="H10" i="6"/>
  <c r="H21" i="8"/>
  <c r="H19" i="9"/>
  <c r="H23" i="6"/>
  <c r="H4" i="11"/>
  <c r="H6" i="10"/>
  <c r="H16" i="8"/>
  <c r="H19" i="6"/>
  <c r="H19" i="11"/>
  <c r="H32" i="8"/>
  <c r="H23" i="1"/>
  <c r="H2" i="1"/>
  <c r="H18" i="5"/>
  <c r="H5" i="1"/>
  <c r="H19" i="4"/>
  <c r="H26" i="5"/>
  <c r="H11" i="5"/>
  <c r="H16" i="4"/>
  <c r="H30" i="10"/>
  <c r="H16" i="7"/>
  <c r="H11" i="11"/>
  <c r="H9" i="6"/>
  <c r="H9" i="7"/>
  <c r="H9" i="11"/>
  <c r="H23" i="12"/>
  <c r="H9" i="12"/>
  <c r="H15" i="4"/>
  <c r="H17" i="6"/>
  <c r="H12" i="2"/>
  <c r="H24" i="2"/>
  <c r="H10" i="2"/>
  <c r="H12" i="11"/>
  <c r="H24" i="9"/>
  <c r="H31" i="9"/>
  <c r="H26" i="1"/>
  <c r="H32" i="7"/>
  <c r="H10" i="5"/>
  <c r="H19" i="7"/>
  <c r="H12" i="1"/>
  <c r="H22" i="8"/>
  <c r="H29" i="1"/>
  <c r="H8" i="4"/>
  <c r="H16" i="11"/>
  <c r="H29" i="5"/>
  <c r="H16" i="5"/>
  <c r="H3" i="10"/>
  <c r="H9" i="5"/>
  <c r="H26" i="3"/>
  <c r="H20" i="4"/>
  <c r="H20" i="8"/>
  <c r="H17" i="2"/>
  <c r="H27" i="5"/>
  <c r="H20" i="5"/>
  <c r="H11" i="7"/>
  <c r="H3" i="12"/>
  <c r="H25" i="5"/>
  <c r="H9" i="10"/>
  <c r="H25" i="7"/>
  <c r="H26" i="4"/>
  <c r="H20" i="2"/>
  <c r="H30" i="6"/>
  <c r="H13" i="12"/>
  <c r="H8" i="7"/>
  <c r="H17" i="1"/>
  <c r="H32" i="10"/>
  <c r="H5" i="8"/>
  <c r="H26" i="8"/>
  <c r="H4" i="4"/>
  <c r="H6" i="8"/>
  <c r="H29" i="9"/>
  <c r="H13" i="6"/>
  <c r="H10" i="12"/>
  <c r="H14" i="1"/>
  <c r="H19" i="1"/>
  <c r="H15" i="1"/>
  <c r="H31" i="11"/>
  <c r="H29" i="10"/>
  <c r="H10" i="7"/>
  <c r="H28" i="12"/>
  <c r="H26" i="6"/>
  <c r="H18" i="8"/>
  <c r="H9" i="1"/>
  <c r="H20" i="9"/>
  <c r="H18" i="4"/>
  <c r="H12" i="5"/>
  <c r="H19" i="5"/>
  <c r="H21" i="1"/>
  <c r="H30" i="4"/>
  <c r="H17" i="11"/>
  <c r="H13" i="2"/>
  <c r="H29" i="8"/>
  <c r="H3" i="5"/>
  <c r="H18" i="11"/>
  <c r="H28" i="4"/>
  <c r="H21" i="11"/>
  <c r="H3" i="4"/>
  <c r="H7" i="11"/>
  <c r="H2" i="6"/>
  <c r="H5" i="10"/>
  <c r="H17" i="8"/>
  <c r="H21" i="12"/>
  <c r="H2" i="2"/>
  <c r="H22" i="2"/>
  <c r="H7" i="10"/>
  <c r="H28" i="10"/>
  <c r="H7" i="8"/>
  <c r="H2" i="4"/>
  <c r="H14" i="9"/>
  <c r="H9" i="9"/>
  <c r="H18" i="1"/>
  <c r="H3" i="2"/>
  <c r="H31" i="6"/>
  <c r="H3" i="9"/>
  <c r="H24" i="7"/>
  <c r="H6" i="9"/>
  <c r="H15" i="8"/>
  <c r="H12" i="9"/>
  <c r="H15" i="7"/>
  <c r="H27" i="11"/>
  <c r="H13" i="4"/>
  <c r="H17" i="10"/>
  <c r="H6" i="5"/>
  <c r="H16" i="2"/>
  <c r="H31" i="7"/>
  <c r="H27" i="10"/>
  <c r="H16" i="10"/>
  <c r="H21" i="7"/>
  <c r="H5" i="4"/>
  <c r="H8" i="8"/>
  <c r="H20" i="11"/>
  <c r="H6" i="12"/>
  <c r="H20" i="12"/>
  <c r="H4" i="9"/>
  <c r="H22" i="11"/>
  <c r="H27" i="1"/>
  <c r="H8" i="5"/>
  <c r="H6" i="1"/>
  <c r="H29" i="7"/>
  <c r="H12" i="6"/>
  <c r="H2" i="11"/>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<sst xmlns="http://schemas.openxmlformats.org/spreadsheetml/2006/main" count="445" uniqueCount="74">
  <si>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</si>
  <si>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</si>
  <si>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</si>
  <si>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</si>
  <si>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</si>
  <si>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</si>
  <si>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</si>
  <si>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</si>
  <si>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</si>
  <si>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</si>
  <si>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</si>
  <si>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</si>
  <si>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</si>
  <si>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</si>
  <si>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</si>
  <si>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</si>
  <si>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</si>
  <si>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</si>
  <si>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</si>
  <si>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</si>
  <si>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</si>
  <si>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</si>
  <si>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</si>
  <si>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</si>
  <si>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</si>
  <si>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</si>
  <si>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</si>
  <si>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</si>
  <si>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</si>
  <si>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</si>
  <si>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</si>
  <si>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</si>
  <si>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</si>
  <si>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</si>
  <si>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</si>
  <si>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</si>
  <si>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</si>
  <si>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</si>
  <si>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</si>
  <si>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</si>
  <si>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</si>
  <si>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</si>
  <si>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</si>
  <si>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</si>
  <si>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</si>
  <si>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</si>
  <si>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</si>
  <si>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</si>
  <si>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</si>
  <si>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</si>
  <si>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</si>
  <si>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</si>
  <si>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</si>
  <si>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</si>
  <si>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</si>
  <si>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</si>
  <si>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</si>
  <si>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</si>
  <si>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</si>
  <si>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</si>
  <si>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</si>
  <si>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</si>
  <si>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</si>
  <si>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</si>
  <si>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</si>
  <si>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</si>
  <si>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</si>
  <si>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</si>
  <si>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</si>
  <si>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</si>
  <si>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</si>
  <si>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</si>
  <si>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Tomas Nagy</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</si>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</sst>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C30" sqref="C30"/>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-1.5987211554602254E-14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2</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c r="L15" s="39"/>
      <c r="M15" s="1" t="s">
        <v>58</v>
      </c>
      <c r="N15">
        <f>Gesamt!B5+Gesamt!B7-Gesamt!G2</f>
        <v>20</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 ca="1">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c r="L28" s="39"/>
      <c r="O28" s="35"/>
      <c r="Q28" s="7"/>
    </row>
    <row r="29" spans="1:17" x14ac:dyDescent="0.2">
      <c r="A29" s="29">
        <v>46050</v>
      </c>
      <c r="B29" t="str">
        <f t="shared" si="0"/>
        <v>Mi</v>
      </c>
      <c r="C29" s="2" t="s">
        <v>22</v>
      </c>
      <c r="D29" s="24">
        <v>0.29166666666666669</v>
      </c>
      <c r="E29" s="24">
        <v>0.66666666666666663</v>
      </c>
      <c r="F29" s="24">
        <v>4.1666666666666664E-2</v>
      </c>
      <c r="G29" s="27">
        <f t="shared" ca="1" si="1"/>
        <v>8</v>
      </c>
      <c r="H29" s="27">
        <f ca="1">IF(Q29&lt;&gt;"",Q29,IF(OR(C29="Feiertag",A29&lt;Gesamt!$B$11,A29&gt;Gesamt!$B$13,),0,INDIRECT("N"&amp;WEEKDAY(A29,2)+19)))</f>
        <v>8</v>
      </c>
      <c r="I29" s="27">
        <f ca="1">IF(OR(C29="Überstundenabbau",C29="Urlaub halber Tag",E29&lt;&gt;""),G29-H29,0)</f>
        <v>0</v>
      </c>
      <c r="J29" s="7" t="s">
        <v>73</v>
      </c>
      <c r="K29" s="39"/>
      <c r="L29" s="39"/>
      <c r="O29" s="35"/>
      <c r="Q29" s="7"/>
    </row>
    <row r="30" spans="1:17" x14ac:dyDescent="0.2">
      <c r="A30" s="29">
        <v>46051</v>
      </c>
      <c r="B30" t="str">
        <f t="shared" si="0"/>
        <v>Do</v>
      </c>
      <c r="C30" s="2" t="s">
        <v>22</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t="s">
        <v>73</v>
      </c>
      <c r="K30" s="39"/>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Tomas Nagy</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-1.5987211554602254E-14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-1.5987211554602254E-14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-1.5987211554602254E-14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-1.5987211554602254E-14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-1.5987211554602254E-14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-1.5987211554602254E-14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Tomas Nagy</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-1.5987211554602254E-14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-1.5987211554602254E-14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Tomas Nagy</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-1.5987211554602254E-14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Tomas Nagy</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-1.5987211554602254E-14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Tomas Nagy</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-1.5987211554602254E-14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3" sqref="G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-1.5987211554602254E-14</v>
      </c>
      <c r="F2" s="8">
        <f>Januar!N9</f>
        <v>0</v>
      </c>
      <c r="G2" s="2">
        <f>Januar!N13</f>
        <v>2</v>
      </c>
      <c r="H2" s="7">
        <f ca="1">Januar!N17</f>
        <v>107.5</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-1.5987211554602254E-14</v>
      </c>
      <c r="F15" s="8">
        <f>SUM(F2:F13)</f>
        <v>0</v>
      </c>
      <c r="G15" s="2">
        <f>SUM(G2:G13)</f>
        <v>2</v>
      </c>
      <c r="H15" s="7">
        <f ca="1">SUM(H2:H13)</f>
        <v>107.5</v>
      </c>
      <c r="I15" s="7"/>
      <c r="J15" s="7">
        <f>SUM(J2:J13)</f>
        <v>0</v>
      </c>
    </row>
    <row r="16" spans="1:26" x14ac:dyDescent="0.2">
      <c r="A16" s="6" t="s">
        <v>9</v>
      </c>
      <c r="B16" s="7">
        <f>Januar!N27</f>
        <v>38.5</v>
      </c>
    </row>
    <row r="17" spans="1:7" x14ac:dyDescent="0.2">
      <c r="A17" s="6" t="s">
        <v>10</v>
      </c>
      <c r="B17" s="7">
        <f>Februar!N27</f>
        <v>38.5</v>
      </c>
      <c r="D17" s="4" t="s">
        <v>39</v>
      </c>
      <c r="E17" s="7">
        <f ca="1">SUM(E2:E13)+B9-J15</f>
        <v>-1.5987211554602254E-14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2026-02-06T11:24:05Z</dcterms:modified>
</cp:coreProperties>
</file>