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Lohnverrechnung u. Stunden 2026/Lohnabrechnung 2026/2026-05_Mai/"/>
    </mc:Choice>
  </mc:AlternateContent>
  <xr:revisionPtr revIDLastSave="0" documentId="13_ncr:1_{AAF44885-4E84-414D-8DD8-C6ADBBE23266}" xr6:coauthVersionLast="47" xr6:coauthVersionMax="47" xr10:uidLastSave="{00000000-0000-0000-0000-000000000000}"/>
  <bookViews>
    <workbookView xWindow="24540" yWindow="22720" windowWidth="23260" windowHeight="18840" firstSheet="2"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9" i="3"/>
  <c r="H25" i="3"/>
  <c r="H11" i="3"/>
  <c r="H3" i="3"/>
  <c r="H27" i="3"/>
  <c r="H6" i="3"/>
  <c r="H24" i="3"/>
  <c r="H30" i="3"/>
  <c r="H8" i="3"/>
  <c r="H10" i="3"/>
  <c r="H22" i="3"/>
  <c r="H14" i="3"/>
  <c r="H2" i="3"/>
  <c r="H16" i="3"/>
  <c r="H31" i="3"/>
  <c r="H13" i="3"/>
  <c r="H23" i="3"/>
  <c r="H7"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7" i="4"/>
  <c r="H3" i="1"/>
  <c r="H6" i="4"/>
  <c r="H27" i="2"/>
  <c r="H10" i="1"/>
  <c r="H19" i="3"/>
  <c r="H13" i="1"/>
  <c r="H28" i="1"/>
  <c r="H6" i="2"/>
  <c r="H7" i="2"/>
  <c r="H25" i="1"/>
  <c r="H14" i="2"/>
  <c r="H20" i="1"/>
  <c r="H25" i="2"/>
  <c r="H23" i="2"/>
  <c r="H5" i="2"/>
  <c r="H7" i="1"/>
  <c r="H30" i="1"/>
  <c r="H32" i="1"/>
  <c r="H9" i="2"/>
  <c r="H28" i="2"/>
  <c r="H11" i="2"/>
  <c r="H26" i="2"/>
  <c r="H8" i="2"/>
  <c r="H21" i="2"/>
  <c r="H31" i="1"/>
  <c r="H23" i="1"/>
  <c r="H2" i="1"/>
  <c r="H5" i="1"/>
  <c r="H19" i="2"/>
  <c r="H11" i="1"/>
  <c r="H12" i="2"/>
  <c r="H24" i="2"/>
  <c r="H10" i="2"/>
  <c r="H26" i="1"/>
  <c r="H12" i="1"/>
  <c r="H29" i="1"/>
  <c r="H15" i="2"/>
  <c r="H17" i="1"/>
  <c r="H4" i="2"/>
  <c r="H26" i="3"/>
  <c r="H17" i="2"/>
  <c r="H20" i="2"/>
  <c r="H4" i="4"/>
  <c r="H14" i="1"/>
  <c r="H19" i="1"/>
  <c r="H15" i="1"/>
  <c r="H9" i="1"/>
  <c r="H21" i="1"/>
  <c r="H13" i="2"/>
  <c r="H3" i="4"/>
  <c r="H2" i="2"/>
  <c r="H22" i="2"/>
  <c r="H3" i="2"/>
  <c r="H2" i="4"/>
  <c r="H18" i="1"/>
  <c r="H4" i="1"/>
  <c r="H29" i="2"/>
  <c r="H16" i="2"/>
  <c r="H5" i="4"/>
  <c r="H27" i="1"/>
  <c r="H6" i="1"/>
  <c r="H5" i="3"/>
  <c r="H12" i="3"/>
  <c r="H18" i="2"/>
  <c r="H26" i="5"/>
  <c r="H26" i="12"/>
  <c r="H27" i="10"/>
  <c r="H2" i="5"/>
  <c r="H5" i="6"/>
  <c r="H9" i="12"/>
  <c r="H15" i="5"/>
  <c r="H25" i="6"/>
  <c r="H13" i="11"/>
  <c r="H8" i="12"/>
  <c r="H25" i="7"/>
  <c r="H20" i="7"/>
  <c r="H21" i="10"/>
  <c r="H19" i="6"/>
  <c r="H22" i="8"/>
  <c r="H29" i="7"/>
  <c r="H27" i="12"/>
  <c r="H3" i="7"/>
  <c r="H27" i="11"/>
  <c r="H8" i="9"/>
  <c r="H26" i="11"/>
  <c r="H18" i="12"/>
  <c r="H20" i="11"/>
  <c r="H31" i="11"/>
  <c r="H30" i="6"/>
  <c r="H17" i="5"/>
  <c r="H30" i="5"/>
  <c r="H4" i="12"/>
  <c r="H3" i="6"/>
  <c r="H7" i="11"/>
  <c r="H23" i="8"/>
  <c r="H11" i="7"/>
  <c r="H2" i="9"/>
  <c r="H25" i="5"/>
  <c r="H11" i="9"/>
  <c r="H11" i="6"/>
  <c r="H26" i="8"/>
  <c r="H6" i="10"/>
  <c r="H21" i="5"/>
  <c r="H23" i="12"/>
  <c r="H20" i="8"/>
  <c r="H14" i="5"/>
  <c r="H16" i="8"/>
  <c r="H14" i="6"/>
  <c r="H7" i="5"/>
  <c r="H21" i="4"/>
  <c r="H22" i="12"/>
  <c r="H22" i="5"/>
  <c r="H21" i="8"/>
  <c r="H8" i="5"/>
  <c r="H9" i="8"/>
  <c r="H10" i="10"/>
  <c r="H20" i="5"/>
  <c r="H15" i="4"/>
  <c r="H23" i="10"/>
  <c r="H24" i="8"/>
  <c r="H32" i="10"/>
  <c r="H14" i="12"/>
  <c r="H24" i="11"/>
  <c r="H4" i="11"/>
  <c r="H23" i="7"/>
  <c r="H20" i="10"/>
  <c r="H20" i="4"/>
  <c r="H20" i="9"/>
  <c r="H17" i="12"/>
  <c r="H16" i="11"/>
  <c r="H29" i="4"/>
  <c r="H15" i="11"/>
  <c r="H17" i="7"/>
  <c r="H19" i="9"/>
  <c r="H9" i="4"/>
  <c r="H14" i="10"/>
  <c r="H29" i="8"/>
  <c r="H28" i="11"/>
  <c r="H15" i="10"/>
  <c r="H29" i="9"/>
  <c r="H31" i="6"/>
  <c r="H27" i="6"/>
  <c r="H18" i="8"/>
  <c r="H28" i="9"/>
  <c r="H16" i="9"/>
  <c r="H17" i="11"/>
  <c r="H30" i="11"/>
  <c r="H17" i="10"/>
  <c r="H26" i="6"/>
  <c r="H3" i="11"/>
  <c r="H28" i="4"/>
  <c r="H18" i="7"/>
  <c r="H12" i="12"/>
  <c r="H32" i="5"/>
  <c r="H2" i="12"/>
  <c r="H26" i="9"/>
  <c r="H29" i="6"/>
  <c r="H21" i="12"/>
  <c r="H22" i="10"/>
  <c r="H21" i="6"/>
  <c r="H4" i="9"/>
  <c r="H3" i="5"/>
  <c r="H30" i="10"/>
  <c r="H31" i="7"/>
  <c r="H14" i="4"/>
  <c r="H27" i="4"/>
  <c r="H25" i="8"/>
  <c r="H21" i="9"/>
  <c r="H28" i="5"/>
  <c r="H12" i="11"/>
  <c r="H2" i="6"/>
  <c r="H21" i="7"/>
  <c r="H23" i="11"/>
  <c r="H28" i="12"/>
  <c r="H22" i="4"/>
  <c r="H22" i="9"/>
  <c r="H12" i="5"/>
  <c r="H17" i="9"/>
  <c r="H7" i="8"/>
  <c r="H17" i="4"/>
  <c r="H15" i="9"/>
  <c r="H11" i="12"/>
  <c r="H29" i="10"/>
  <c r="H19" i="7"/>
  <c r="H25" i="4"/>
  <c r="H24" i="4"/>
  <c r="H3" i="8"/>
  <c r="H30" i="7"/>
  <c r="H7" i="7"/>
  <c r="H29" i="5"/>
  <c r="H2" i="8"/>
  <c r="H18" i="6"/>
  <c r="H27" i="8"/>
  <c r="H18" i="10"/>
  <c r="H16" i="5"/>
  <c r="H31" i="12"/>
  <c r="H22" i="6"/>
  <c r="H14" i="9"/>
  <c r="H6" i="8"/>
  <c r="H15" i="12"/>
  <c r="H24" i="5"/>
  <c r="H23" i="4"/>
  <c r="H7" i="9"/>
  <c r="H25" i="10"/>
  <c r="H11" i="10"/>
  <c r="H30" i="8"/>
  <c r="H27" i="9"/>
  <c r="H3" i="12"/>
  <c r="H19" i="10"/>
  <c r="H11" i="8"/>
  <c r="H29" i="12"/>
  <c r="H32" i="12"/>
  <c r="H6" i="12"/>
  <c r="H9" i="10"/>
  <c r="H20" i="6"/>
  <c r="H31" i="4"/>
  <c r="H6" i="5"/>
  <c r="H18" i="11"/>
  <c r="H23" i="9"/>
  <c r="H12" i="8"/>
  <c r="H6" i="6"/>
  <c r="H24" i="10"/>
  <c r="H19" i="11"/>
  <c r="H32" i="8"/>
  <c r="H28" i="10"/>
  <c r="H26" i="7"/>
  <c r="H6" i="11"/>
  <c r="H8" i="4"/>
  <c r="H19" i="5"/>
  <c r="H9" i="11"/>
  <c r="H5" i="11"/>
  <c r="H11" i="4"/>
  <c r="H4" i="5"/>
  <c r="H12" i="4"/>
  <c r="H5" i="8"/>
  <c r="H11" i="5"/>
  <c r="H30" i="12"/>
  <c r="H22" i="11"/>
  <c r="H12" i="9"/>
  <c r="H14" i="11"/>
  <c r="H12" i="7"/>
  <c r="H25" i="9"/>
  <c r="H4" i="6"/>
  <c r="H17" i="6"/>
  <c r="H9" i="6"/>
  <c r="H5" i="5"/>
  <c r="H9" i="7"/>
  <c r="H8" i="10"/>
  <c r="H18" i="5"/>
  <c r="H17" i="8"/>
  <c r="H8" i="8"/>
  <c r="H10" i="12"/>
  <c r="H13" i="7"/>
  <c r="H28" i="7"/>
  <c r="H10" i="11"/>
  <c r="H23" i="6"/>
  <c r="H13" i="9"/>
  <c r="H23" i="5"/>
  <c r="H7" i="6"/>
  <c r="H4" i="8"/>
  <c r="H10" i="4"/>
  <c r="H16" i="6"/>
  <c r="H16" i="4"/>
  <c r="H31" i="8"/>
  <c r="H8" i="7"/>
  <c r="H28" i="8"/>
  <c r="H5" i="10"/>
  <c r="H24" i="7"/>
  <c r="H2" i="11"/>
  <c r="H10" i="9"/>
  <c r="H18" i="4"/>
  <c r="H9" i="5"/>
  <c r="H5" i="7"/>
  <c r="H13" i="6"/>
  <c r="H16" i="10"/>
  <c r="H5" i="9"/>
  <c r="H19" i="4"/>
  <c r="H10" i="8"/>
  <c r="H15" i="8"/>
  <c r="H32" i="7"/>
  <c r="H14" i="8"/>
  <c r="H13" i="10"/>
  <c r="H7" i="12"/>
  <c r="H28" i="6"/>
  <c r="H10" i="5"/>
  <c r="H25" i="12"/>
  <c r="H13" i="12"/>
  <c r="H3" i="9"/>
  <c r="H24" i="9"/>
  <c r="H4" i="10"/>
  <c r="H24" i="12"/>
  <c r="H12" i="10"/>
  <c r="H30" i="9"/>
  <c r="H27" i="7"/>
  <c r="H16" i="12"/>
  <c r="H8" i="11"/>
  <c r="H13" i="4"/>
  <c r="H31" i="10"/>
  <c r="H29" i="11"/>
  <c r="H14" i="7"/>
  <c r="H24" i="6"/>
  <c r="H2" i="10"/>
  <c r="H19" i="12"/>
  <c r="H10" i="6"/>
  <c r="H26" i="10"/>
  <c r="H7" i="10"/>
  <c r="H18" i="9"/>
  <c r="H31" i="9"/>
  <c r="H25" i="11"/>
  <c r="H20" i="12"/>
  <c r="H3" i="10"/>
  <c r="H13" i="5"/>
  <c r="H6" i="7"/>
  <c r="H5" i="12"/>
  <c r="H11" i="11"/>
  <c r="H9" i="9"/>
  <c r="H26" i="4"/>
  <c r="H16" i="7"/>
  <c r="H21" i="11"/>
  <c r="H10" i="7"/>
  <c r="H12" i="6"/>
  <c r="H27" i="5"/>
  <c r="H15" i="6"/>
  <c r="H19" i="8"/>
  <c r="H22" i="7"/>
  <c r="H6" i="9"/>
  <c r="H8" i="6"/>
  <c r="H4" i="7"/>
  <c r="H15" i="7"/>
  <c r="H31" i="5"/>
  <c r="H2" i="7"/>
  <c r="H30" i="4"/>
  <c r="H13" i="8"/>
  <c r="I27" i="5" l="1"/>
  <c r="I29" i="5"/>
  <c r="I28" i="5"/>
  <c r="I30" i="5"/>
  <c r="I16" i="5"/>
  <c r="I13" i="5"/>
  <c r="I12" i="5"/>
  <c r="I14" i="5"/>
  <c r="I23" i="5"/>
  <c r="I19" i="5"/>
  <c r="I20" i="5"/>
  <c r="I22" i="5"/>
  <c r="I21" i="5"/>
  <c r="I9" i="5"/>
  <c r="I5" i="5"/>
  <c r="I6" i="5"/>
  <c r="I8" i="5"/>
  <c r="I7" i="5"/>
  <c r="I2" i="4"/>
  <c r="I3" i="4"/>
  <c r="I4" i="4"/>
  <c r="I28" i="4"/>
  <c r="I30" i="4"/>
  <c r="I29" i="4"/>
  <c r="I31" i="4"/>
  <c r="I25" i="4"/>
  <c r="I22" i="4"/>
  <c r="I23" i="4"/>
  <c r="I24" i="4"/>
  <c r="I21" i="4"/>
  <c r="I18" i="4"/>
  <c r="I15" i="4"/>
  <c r="I17" i="4"/>
  <c r="I16" i="4"/>
  <c r="I14" i="4"/>
  <c r="I11" i="4"/>
  <c r="I10" i="4"/>
  <c r="I9" i="4"/>
  <c r="I8" i="4"/>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<sst xmlns="http://schemas.openxmlformats.org/spreadsheetml/2006/main" count="469" uniqueCount="76">
  <si>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</si>
  <si>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</si>
  <si>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</si>
  <si>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</si>
  <si>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</si>
  <si>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</si>
  <si>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</si>
  <si>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</si>
  <si>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</si>
  <si>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</si>
  <si>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</si>
  <si>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</si>
  <si>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</si>
  <si>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</si>
  <si>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</si>
  <si>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</si>
  <si>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</si>
  <si>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</si>
  <si>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</si>
  <si>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</si>
  <si>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</si>
  <si>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</si>
  <si>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</si>
  <si>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</si>
  <si>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</si>
  <si>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</si>
  <si>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</si>
  <si>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</si>
  <si>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</si>
  <si>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</si>
  <si>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</si>
  <si>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</si>
  <si>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</si>
  <si>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</si>
  <si>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</si>
  <si>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</si>
  <si>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</si>
  <si>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</si>
  <si>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</si>
  <si>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</si>
  <si>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</si>
  <si>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</si>
  <si>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</si>
  <si>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</si>
  <si>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</si>
  <si>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</si>
  <si>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</si>
  <si>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</si>
  <si>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</si>
  <si>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</si>
  <si>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</si>
  <si>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</si>
  <si>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</si>
  <si>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</si>
  <si>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</si>
  <si>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</si>
  <si>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</si>
  <si>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</si>
  <si>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</si>
  <si>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</si>
  <si>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</si>
  <si>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</si>
  <si>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</si>
  <si>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</si>
  <si>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</si>
  <si>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</si>
  <si>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</si>
  <si>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</si>
  <si>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</si>
  <si>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</si>
  <si>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</si>
  <si>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</si>
  <si>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Hohenburg</t>
  </si>
  <si>
    <t>Vorschuß € 510,00</t>
  </si>
  <si>
    <t>Dario BOZIC</t>
  </si>
  <si>
    <t>Grubingen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</si>
</sst>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17</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Dario BOZIC</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D14" sqref="D14:F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Dario BOZIC</v>
      </c>
      <c r="N3" s="42"/>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17</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139.5</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
      <c r="A32" s="23"/>
      <c r="H32" s="7"/>
      <c r="I32" s="7"/>
      <c r="J32" s="7"/>
      <c r="K32" s="39"/>
      <c r="L32" s="39"/>
    </row>
    <row r="33" spans="10:12" x14ac:dyDescent="0.2">
      <c r="J33" s="2" t="s">
        <v>68</v>
      </c>
      <c r="K33" s="39">
        <f>SUM(K2:K32)</f>
        <v>660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M32" sqref="M3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c r="L5" s="39"/>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c r="K7" s="39"/>
      <c r="L7" s="39"/>
      <c r="M7" s="1" t="s">
        <v>59</v>
      </c>
      <c r="N7" s="27">
        <f ca="1">Gesamt!B9+SUM(Gesamt!E2:E6)-SUM(Gesamt!J2:J6)</f>
        <v>-5.1514348342607263E-14</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c r="K8" s="39"/>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17</v>
      </c>
      <c r="O15" s="35"/>
      <c r="Q15" s="7"/>
    </row>
    <row r="16" spans="1:17" x14ac:dyDescent="0.2">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30</v>
      </c>
      <c r="L27" s="39"/>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30</v>
      </c>
      <c r="L28" s="39"/>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210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4 A10:I11 A5:C9 G5:J5 A24:I26 A19:C23 G19:I23 A15:I15 A12:C14 G12:I14 A17:I18 A16:C16 F16:I16 A31:J32 A27:C30 G27:I30 G6:I9 J6:J30">
    <cfRule type="expression" dxfId="25" priority="11">
      <formula>$C2="Feiertag"</formula>
    </cfRule>
    <cfRule type="expression" dxfId="24" priority="12">
      <formula>WEEKDAY($A2,2)&gt;=6</formula>
    </cfRule>
  </conditionalFormatting>
  <conditionalFormatting sqref="D5:F9">
    <cfRule type="expression" dxfId="9" priority="9">
      <formula>$C5="Feiertag"</formula>
    </cfRule>
    <cfRule type="expression" dxfId="8" priority="10">
      <formula>WEEKDAY($A5,2)&gt;=6</formula>
    </cfRule>
  </conditionalFormatting>
  <conditionalFormatting sqref="D19:F23">
    <cfRule type="expression" dxfId="7" priority="7">
      <formula>$C19="Feiertag"</formula>
    </cfRule>
    <cfRule type="expression" dxfId="6" priority="8">
      <formula>WEEKDAY($A19,2)&gt;=6</formula>
    </cfRule>
  </conditionalFormatting>
  <conditionalFormatting sqref="D12:F14">
    <cfRule type="expression" dxfId="5" priority="5">
      <formula>$C12="Feiertag"</formula>
    </cfRule>
    <cfRule type="expression" dxfId="4" priority="6">
      <formula>WEEKDAY($A12,2)&gt;=6</formula>
    </cfRule>
  </conditionalFormatting>
  <conditionalFormatting sqref="D16:E16">
    <cfRule type="expression" dxfId="3" priority="3">
      <formula>$C16="Feiertag"</formula>
    </cfRule>
    <cfRule type="expression" dxfId="2" priority="4">
      <formula>WEEKDAY($A16,2)&gt;=6</formula>
    </cfRule>
  </conditionalFormatting>
  <conditionalFormatting sqref="D27:F30">
    <cfRule type="expression" dxfId="1" priority="1">
      <formula>$C27="Feiertag"</formula>
    </cfRule>
    <cfRule type="expression" dxfId="0" priority="2">
      <formula>WEEKDAY($A27,2)&gt;=6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-5.1514348342607263E-14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17</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Dario BOZIC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-5.1514348342607263E-14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-5.1514348342607263E-14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-5.1514348342607263E-14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Dario BOZIC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-5.1514348342607263E-14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-5.1514348342607263E-14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Dario BOZIC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-5.1514348342607263E-14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74</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17</v>
      </c>
      <c r="D5" s="6" t="s">
        <v>12</v>
      </c>
      <c r="E5" s="7">
        <f ca="1">April!N5</f>
        <v>-2.6645352591003757E-14</v>
      </c>
      <c r="F5" s="8">
        <f>April!N9</f>
        <v>0</v>
      </c>
      <c r="G5" s="2">
        <f>April!N13</f>
        <v>0</v>
      </c>
      <c r="H5" s="7">
        <f>April!N17</f>
        <v>139.5</v>
      </c>
      <c r="I5" s="7"/>
      <c r="J5" s="7">
        <v>0</v>
      </c>
      <c r="Z5" s="2" t="b">
        <v>1</v>
      </c>
    </row>
    <row r="6" spans="1:26" x14ac:dyDescent="0.2">
      <c r="D6" s="6" t="s">
        <v>13</v>
      </c>
      <c r="E6" s="7">
        <f ca="1">Mai!N5</f>
        <v>-2.4868995751603507E-14</v>
      </c>
      <c r="F6" s="8">
        <f>Mai!N9</f>
        <v>0</v>
      </c>
      <c r="G6" s="2">
        <f>Mai!N13</f>
        <v>0</v>
      </c>
      <c r="H6" s="7">
        <f>Mai!N17</f>
        <v>138</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46119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-5.1514348342607263E-14</v>
      </c>
      <c r="F15" s="8">
        <f>SUM(F2:F13)</f>
        <v>0</v>
      </c>
      <c r="G15" s="2">
        <f>SUM(G2:G13)</f>
        <v>0</v>
      </c>
      <c r="H15" s="7">
        <f>SUM(H2:H13)</f>
        <v>277.5</v>
      </c>
      <c r="I15" s="7"/>
      <c r="J15" s="7">
        <f>SUM(J2:J13)</f>
        <v>0</v>
      </c>
    </row>
    <row r="16" spans="1:26" x14ac:dyDescent="0.2">
      <c r="A16" s="6" t="s">
        <v>9</v>
      </c>
      <c r="B16" s="7">
        <f>Januar!N27</f>
        <v>38.5</v>
      </c>
    </row>
    <row r="17" spans="1:7" x14ac:dyDescent="0.2">
      <c r="A17" s="6" t="s">
        <v>10</v>
      </c>
      <c r="B17" s="7">
        <f>Februar!N27</f>
        <v>38.5</v>
      </c>
      <c r="D17" s="4" t="s">
        <v>39</v>
      </c>
      <c r="E17" s="7">
        <f ca="1">SUM(E2:E13)+B9-J15</f>
        <v>-5.1514348342607263E-14</v>
      </c>
    </row>
    <row r="18" spans="1:7" x14ac:dyDescent="0.2">
      <c r="A18" s="6" t="s">
        <v>11</v>
      </c>
      <c r="B18" s="7">
        <f>März!N27</f>
        <v>38.5</v>
      </c>
      <c r="D18" s="9" t="s">
        <v>40</v>
      </c>
      <c r="G18" s="2">
        <f>B5+B7-G15</f>
        <v>17</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2026-06-09T15:09:18Z</dcterms:modified>
</cp:coreProperties>
</file>