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Documents/"/>
    </mc:Choice>
  </mc:AlternateContent>
  <xr:revisionPtr revIDLastSave="0" documentId="8_{48BF7242-65A9-4897-9D9A-2776DAFE15EB}" xr6:coauthVersionLast="47" xr6:coauthVersionMax="47" xr10:uidLastSave="{00000000-0000-0000-0000-000000000000}"/>
  <bookViews>
    <workbookView xWindow="-120" yWindow="-120" windowWidth="38640" windowHeight="21240" xr2:uid="{0403F636-E686-459B-BF9B-58CC669F0DC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32" i="1"/>
  <c r="H29" i="1"/>
  <c r="G23" i="1"/>
  <c r="G22" i="1"/>
  <c r="R12" i="1"/>
  <c r="H28" i="1"/>
  <c r="H27" i="1"/>
  <c r="G20" i="1"/>
  <c r="F19" i="1"/>
  <c r="G18" i="1"/>
  <c r="G19" i="1" s="1"/>
  <c r="K13" i="1"/>
  <c r="Q13" i="1" s="1"/>
  <c r="K14" i="1"/>
  <c r="Q14" i="1" s="1"/>
  <c r="F13" i="1"/>
  <c r="G13" i="1" s="1"/>
  <c r="L14" i="1"/>
  <c r="L15" i="1" s="1"/>
  <c r="N15" i="1" s="1"/>
  <c r="L13" i="1"/>
  <c r="R13" i="1" s="1"/>
  <c r="M12" i="1"/>
  <c r="N12" i="1"/>
  <c r="Q15" i="1" l="1"/>
  <c r="Q16" i="1" s="1"/>
  <c r="R14" i="1"/>
  <c r="R15" i="1" s="1"/>
  <c r="R16" i="1" s="1"/>
  <c r="L16" i="1"/>
  <c r="K15" i="1"/>
  <c r="M15" i="1" s="1"/>
  <c r="V15" i="1"/>
  <c r="W15" i="1" s="1"/>
  <c r="K16" i="1" l="1"/>
</calcChain>
</file>

<file path=xl/sharedStrings.xml><?xml version="1.0" encoding="utf-8"?>
<sst xmlns="http://schemas.openxmlformats.org/spreadsheetml/2006/main" count="8" uniqueCount="7">
  <si>
    <t>Brutto</t>
  </si>
  <si>
    <t>Funktionszulage</t>
  </si>
  <si>
    <t>Salzburg AG</t>
  </si>
  <si>
    <t>Zulage</t>
  </si>
  <si>
    <t>Erfahrungsstufe</t>
  </si>
  <si>
    <t>Regelstufe</t>
  </si>
  <si>
    <t>K-Businesscom Regelstufe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</si>
</sst>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6">
    <xf numFmtId="0" fontId="0" fillId="0" borderId="0" xfId="0"/>
    <xf numFmtId="9" fontId="0" fillId="0" borderId="0" xfId="0" applyNumberFormat="1"/>
    <xf numFmtId="0" fontId="3" fillId="0" borderId="0" xfId="0" applyFont="1"/>
    <xf numFmtId="0" fontId="2" fillId="2" borderId="0" xfId="1"/>
    <xf numFmtId="9" fontId="2" fillId="2" borderId="0" xfId="1" applyNumberFormat="1"/>
    <xf numFmtId="0" fontId="0" fillId="3" borderId="1" xfId="2" applyFont="1"/>
  </cellXfs>
  <cellStyles count="3">
    <cellStyle name="Gut" xfId="1" builtinId="26"/>
    <cellStyle name="Notiz" xfId="2" builtinId="1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7BBC-A5FA-447B-AA79-4D083FE40D1D}">
  <dimension ref="D8:W33"/>
  <sheetViews>
    <sheetView tabSelected="1" workbookViewId="0">
      <selection activeCell="F14" sqref="F14"/>
    </sheetView>
  </sheetViews>
  <sheetFormatPr baseColWidth="10" defaultRowHeight="15" x14ac:dyDescent="0.25"/>
  <cols>
    <col min="5" max="5" width="15.42578125" bestFit="1" customWidth="1"/>
    <col min="7" max="7" width="15" bestFit="1" customWidth="1"/>
  </cols>
  <sheetData>
    <row r="8" spans="4:23" x14ac:dyDescent="0.25">
      <c r="E8" t="s">
        <v>2</v>
      </c>
      <c r="K8" t="s">
        <v>6</v>
      </c>
    </row>
    <row r="11" spans="4:23" x14ac:dyDescent="0.25">
      <c r="E11" t="s">
        <v>0</v>
      </c>
      <c r="F11">
        <v>5404.69</v>
      </c>
      <c r="K11" s="1">
        <v>0.5</v>
      </c>
      <c r="L11" s="1">
        <v>1</v>
      </c>
      <c r="Q11" s="1">
        <v>1</v>
      </c>
      <c r="R11" s="1">
        <v>0.5</v>
      </c>
    </row>
    <row r="12" spans="4:23" x14ac:dyDescent="0.25">
      <c r="E12" t="s">
        <v>1</v>
      </c>
      <c r="F12">
        <v>481.32</v>
      </c>
      <c r="K12">
        <v>2280</v>
      </c>
      <c r="L12">
        <v>4560</v>
      </c>
      <c r="M12">
        <f>K12*14</f>
        <v>31920</v>
      </c>
      <c r="N12">
        <f>L12*14</f>
        <v>63840</v>
      </c>
      <c r="Q12">
        <v>4761</v>
      </c>
      <c r="R12">
        <f>Q12/2</f>
        <v>2380.5</v>
      </c>
    </row>
    <row r="13" spans="4:23" x14ac:dyDescent="0.25">
      <c r="E13" s="4">
        <v>1</v>
      </c>
      <c r="F13" s="3">
        <f>SUM(F11:F12)</f>
        <v>5886.0099999999993</v>
      </c>
      <c r="G13" s="3">
        <f>F13*14</f>
        <v>82404.139999999985</v>
      </c>
      <c r="H13" s="5">
        <v>3535.28</v>
      </c>
      <c r="J13">
        <v>7980</v>
      </c>
      <c r="K13">
        <f>J13/14*0.75</f>
        <v>427.5</v>
      </c>
      <c r="L13">
        <f>J13/14*0.75</f>
        <v>427.5</v>
      </c>
      <c r="Q13">
        <f>K13</f>
        <v>427.5</v>
      </c>
      <c r="R13">
        <f>L13</f>
        <v>427.5</v>
      </c>
    </row>
    <row r="14" spans="4:23" x14ac:dyDescent="0.25">
      <c r="E14" s="4">
        <v>0.5</v>
      </c>
      <c r="F14" s="3">
        <v>3057.67</v>
      </c>
      <c r="H14" s="5">
        <v>2145.25</v>
      </c>
      <c r="K14">
        <f>J13/14*0.25</f>
        <v>142.5</v>
      </c>
      <c r="L14">
        <f>J13/14*0.25</f>
        <v>142.5</v>
      </c>
      <c r="Q14">
        <f>K14</f>
        <v>142.5</v>
      </c>
      <c r="R14">
        <f>L14</f>
        <v>142.5</v>
      </c>
    </row>
    <row r="15" spans="4:23" x14ac:dyDescent="0.25">
      <c r="D15" t="s">
        <v>3</v>
      </c>
      <c r="H15" s="5">
        <v>2198.25</v>
      </c>
      <c r="K15" s="2">
        <f>SUM(K12:K14)</f>
        <v>2850</v>
      </c>
      <c r="L15" s="2">
        <f>SUM(L12:L14)</f>
        <v>5130</v>
      </c>
      <c r="M15">
        <f>K15*14</f>
        <v>39900</v>
      </c>
      <c r="N15">
        <f>L15*14</f>
        <v>71820</v>
      </c>
      <c r="Q15" s="2">
        <f>SUM(Q12:Q14)</f>
        <v>5331</v>
      </c>
      <c r="R15" s="2">
        <f>SUM(R12:R14)</f>
        <v>2950.5</v>
      </c>
      <c r="V15">
        <f>L13+L14</f>
        <v>570</v>
      </c>
      <c r="W15">
        <f>V15*14</f>
        <v>7980</v>
      </c>
    </row>
    <row r="16" spans="4:23" x14ac:dyDescent="0.25">
      <c r="J16" s="4">
        <v>0.5</v>
      </c>
      <c r="K16" s="3">
        <f>K15-K14</f>
        <v>2707.5</v>
      </c>
      <c r="L16" s="2">
        <f>L15-L14</f>
        <v>4987.5</v>
      </c>
      <c r="Q16" s="2">
        <f>Q15-Q14</f>
        <v>5188.5</v>
      </c>
      <c r="R16" s="2">
        <f>R15-R14</f>
        <v>2808</v>
      </c>
    </row>
    <row r="18" spans="5:11" x14ac:dyDescent="0.25">
      <c r="E18" t="s">
        <v>0</v>
      </c>
      <c r="F18">
        <v>4987.5</v>
      </c>
      <c r="G18">
        <f>F18*14</f>
        <v>69825</v>
      </c>
      <c r="K18">
        <v>1920</v>
      </c>
    </row>
    <row r="19" spans="5:11" x14ac:dyDescent="0.25">
      <c r="E19" s="1">
        <v>1</v>
      </c>
      <c r="F19">
        <f>F18</f>
        <v>4987.5</v>
      </c>
      <c r="G19">
        <f>G18</f>
        <v>69825</v>
      </c>
      <c r="H19" s="5">
        <v>3097.36</v>
      </c>
      <c r="K19">
        <v>1877.72</v>
      </c>
    </row>
    <row r="20" spans="5:11" x14ac:dyDescent="0.25">
      <c r="E20" s="1">
        <v>0.5</v>
      </c>
      <c r="F20">
        <v>2590.91</v>
      </c>
      <c r="G20">
        <f>F20*14</f>
        <v>36272.74</v>
      </c>
      <c r="H20" s="5">
        <v>1877.72</v>
      </c>
    </row>
    <row r="22" spans="5:11" x14ac:dyDescent="0.25">
      <c r="E22" s="1">
        <v>1</v>
      </c>
      <c r="F22">
        <v>5188.5</v>
      </c>
      <c r="G22">
        <f>F22*14</f>
        <v>72639</v>
      </c>
      <c r="H22" s="5">
        <v>3194.47</v>
      </c>
    </row>
    <row r="23" spans="5:11" x14ac:dyDescent="0.25">
      <c r="E23" s="1">
        <v>0.5</v>
      </c>
      <c r="F23">
        <v>2808</v>
      </c>
      <c r="G23">
        <f>F23*14</f>
        <v>39312</v>
      </c>
      <c r="H23" s="5">
        <v>1937.56</v>
      </c>
    </row>
    <row r="27" spans="5:11" x14ac:dyDescent="0.25">
      <c r="H27">
        <f>F14-F20</f>
        <v>466.76000000000022</v>
      </c>
    </row>
    <row r="28" spans="5:11" x14ac:dyDescent="0.25">
      <c r="H28">
        <f>H14-H20</f>
        <v>267.52999999999997</v>
      </c>
    </row>
    <row r="29" spans="5:11" x14ac:dyDescent="0.25">
      <c r="H29">
        <f>H14-H23</f>
        <v>207.69000000000005</v>
      </c>
    </row>
    <row r="32" spans="5:11" x14ac:dyDescent="0.25">
      <c r="G32" t="s">
        <v>5</v>
      </c>
      <c r="H32">
        <f>H15-H20</f>
        <v>320.52999999999997</v>
      </c>
    </row>
    <row r="33" spans="7:8" x14ac:dyDescent="0.25">
      <c r="G33" t="s">
        <v>4</v>
      </c>
      <c r="H33">
        <f>H15-H23</f>
        <v>260.69000000000005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2023-07-12T10:48:21Z</dcterms:created>
  <dcterms:modified xsi:type="dcterms:W3CDTF">2023-07-13T18:57:35Z</dcterms:modified>
</cp:coreProperties>
</file>