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 activeTab="2"/>
  </bookViews>
  <sheets>
    <sheet name="Einnahmen" sheetId="1" r:id="rId1"/>
    <sheet name="Ausgaben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G63" i="2" l="1"/>
  <c r="G61" i="2"/>
  <c r="G60" i="2"/>
  <c r="G59" i="2"/>
  <c r="G58" i="2"/>
  <c r="F58" i="2"/>
  <c r="F63" i="2" l="1"/>
  <c r="D7" i="3" s="1"/>
  <c r="E63" i="2"/>
  <c r="G56" i="2"/>
  <c r="G42" i="2"/>
  <c r="G13" i="2"/>
  <c r="G18" i="2"/>
  <c r="G24" i="2"/>
  <c r="G23" i="2"/>
  <c r="G25" i="2"/>
  <c r="G54" i="2"/>
  <c r="G55" i="2"/>
  <c r="G22" i="1"/>
  <c r="G32" i="1"/>
  <c r="G33" i="1"/>
  <c r="G34" i="1"/>
  <c r="G38" i="1"/>
  <c r="F42" i="1"/>
  <c r="C7" i="3" s="1"/>
  <c r="E42" i="1"/>
  <c r="C8" i="3" s="1"/>
  <c r="G39" i="1"/>
  <c r="D6" i="3" l="1"/>
  <c r="D8" i="3"/>
  <c r="F8" i="3" s="1"/>
  <c r="F7" i="3"/>
  <c r="G35" i="1"/>
  <c r="G36" i="1"/>
  <c r="G37" i="1"/>
  <c r="G48" i="2"/>
  <c r="G47" i="2"/>
  <c r="G46" i="2"/>
  <c r="G45" i="2"/>
  <c r="G49" i="2"/>
  <c r="G44" i="2"/>
  <c r="G41" i="2"/>
  <c r="G31" i="2" l="1"/>
  <c r="G40" i="2" l="1"/>
  <c r="G6" i="2" l="1"/>
  <c r="G5" i="2"/>
  <c r="G31" i="1"/>
  <c r="G30" i="1"/>
  <c r="G29" i="1"/>
  <c r="G26" i="1"/>
  <c r="G21" i="2" l="1"/>
  <c r="G14" i="2"/>
  <c r="G22" i="2"/>
  <c r="G7" i="2"/>
  <c r="G17" i="2"/>
  <c r="G53" i="2"/>
  <c r="G52" i="2"/>
  <c r="G51" i="2"/>
  <c r="G50" i="2"/>
  <c r="G43" i="2"/>
  <c r="G38" i="2"/>
  <c r="G37" i="2"/>
  <c r="G35" i="2"/>
  <c r="G36" i="2"/>
  <c r="G34" i="2"/>
  <c r="G33" i="2"/>
  <c r="G32" i="2"/>
  <c r="G28" i="2"/>
  <c r="G27" i="2"/>
  <c r="G29" i="2"/>
  <c r="G26" i="2"/>
  <c r="G20" i="2"/>
  <c r="G19" i="2"/>
  <c r="G15" i="2"/>
  <c r="G12" i="2"/>
  <c r="G16" i="2"/>
  <c r="G10" i="2"/>
  <c r="G11" i="2"/>
  <c r="G19" i="1"/>
  <c r="G13" i="1"/>
  <c r="G15" i="1"/>
  <c r="G14" i="1"/>
  <c r="G7" i="1"/>
  <c r="G11" i="1"/>
  <c r="G5" i="1"/>
  <c r="G6" i="1"/>
  <c r="G8" i="1"/>
  <c r="G17" i="1"/>
  <c r="G10" i="1"/>
  <c r="G9" i="1"/>
  <c r="G18" i="1"/>
  <c r="G20" i="1"/>
  <c r="G16" i="1"/>
  <c r="G23" i="1"/>
  <c r="G21" i="1"/>
  <c r="G28" i="1"/>
  <c r="G25" i="1"/>
  <c r="G27" i="1"/>
  <c r="G24" i="1"/>
  <c r="G12" i="1"/>
  <c r="G42" i="1" l="1"/>
  <c r="C6" i="3" s="1"/>
  <c r="F6" i="3" s="1"/>
</calcChain>
</file>

<file path=xl/sharedStrings.xml><?xml version="1.0" encoding="utf-8"?>
<sst xmlns="http://schemas.openxmlformats.org/spreadsheetml/2006/main" count="114" uniqueCount="53">
  <si>
    <t>Hosting</t>
  </si>
  <si>
    <t>Umsetzung Website / Hosting</t>
  </si>
  <si>
    <t>Rechnungsdatum</t>
  </si>
  <si>
    <t>Zahlungsdatum</t>
  </si>
  <si>
    <t>Bezeichnung</t>
  </si>
  <si>
    <t>Ust</t>
  </si>
  <si>
    <t>Gesamt Brutto</t>
  </si>
  <si>
    <t>Gesamt Netto</t>
  </si>
  <si>
    <t>A1 Rechnung</t>
  </si>
  <si>
    <t>Hetzner Servergebühren</t>
  </si>
  <si>
    <t>Techdata Zorn Hardware</t>
  </si>
  <si>
    <t>Domaingebühren</t>
  </si>
  <si>
    <t>Kabel</t>
  </si>
  <si>
    <t>Techdata Zorn Software</t>
  </si>
  <si>
    <t xml:space="preserve">Caroba Alpin Lodge </t>
  </si>
  <si>
    <t>Brutto</t>
  </si>
  <si>
    <t>Netto</t>
  </si>
  <si>
    <t>Arbeitszeit</t>
  </si>
  <si>
    <t>Arbeitszeit / Hardware</t>
  </si>
  <si>
    <t>Einrichtung</t>
  </si>
  <si>
    <t>Servergebühren</t>
  </si>
  <si>
    <t>Techdata Switch Zyxel</t>
  </si>
  <si>
    <t xml:space="preserve">Techdata Notebook </t>
  </si>
  <si>
    <t>Büroeinrichtung</t>
  </si>
  <si>
    <t>Hardware</t>
  </si>
  <si>
    <t>Techdate Server / Windows</t>
  </si>
  <si>
    <t>Sigma Objektiv</t>
  </si>
  <si>
    <t>SSL Zertifikat zweip.at</t>
  </si>
  <si>
    <t>Techdata</t>
  </si>
  <si>
    <t>Amazon Lautsprecher</t>
  </si>
  <si>
    <t>Batterieladegerät</t>
  </si>
  <si>
    <t>Stichsäge usw.</t>
  </si>
  <si>
    <t>Wirless Combi</t>
  </si>
  <si>
    <t>Akkus</t>
  </si>
  <si>
    <t>Netzwerkkabel</t>
  </si>
  <si>
    <t>Labornetzteil</t>
  </si>
  <si>
    <t>Webspace Erweitert</t>
  </si>
  <si>
    <t>Wärmeleitpaste</t>
  </si>
  <si>
    <t xml:space="preserve">Techdate Desktop </t>
  </si>
  <si>
    <t>RAM Notebook</t>
  </si>
  <si>
    <t>Amazon Werkzeug</t>
  </si>
  <si>
    <t>Blitz (Rechnugn angefordert)</t>
  </si>
  <si>
    <t>Ausgaben 2016</t>
  </si>
  <si>
    <t>Einnahmen 2016</t>
  </si>
  <si>
    <t>Differenz</t>
  </si>
  <si>
    <t>RNr.</t>
  </si>
  <si>
    <t>RNr</t>
  </si>
  <si>
    <t>Gesamt</t>
  </si>
  <si>
    <t>Ausgangsrechnung</t>
  </si>
  <si>
    <t>Spesen</t>
  </si>
  <si>
    <t>Verbrauchsmaterial</t>
  </si>
  <si>
    <t>Notebook</t>
  </si>
  <si>
    <t>Eingangrechnung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</si>
</sst>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opLeftCell="A13" workbookViewId="0">
      <selection activeCell="B34" sqref="B34"/>
    </sheetView>
  </sheetViews>
  <sheetFormatPr baseColWidth="10" defaultRowHeight="15" x14ac:dyDescent="0.25"/>
  <cols>
    <col min="1" max="1" width="16.42578125" bestFit="1" customWidth="1"/>
    <col min="2" max="2" width="14.5703125" bestFit="1" customWidth="1"/>
    <col min="3" max="3" width="6" bestFit="1" customWidth="1"/>
    <col min="4" max="4" width="27.5703125" bestFit="1" customWidth="1"/>
    <col min="5" max="5" width="13.28515625" bestFit="1" customWidth="1"/>
    <col min="6" max="6" width="8" bestFit="1" customWidth="1"/>
    <col min="7" max="7" width="13.7109375" bestFit="1" customWidth="1"/>
  </cols>
  <sheetData>
    <row r="1" spans="1:7" x14ac:dyDescent="0.25">
      <c r="D1" t="s">
        <v>43</v>
      </c>
    </row>
    <row r="3" spans="1:7" x14ac:dyDescent="0.25">
      <c r="A3" s="3" t="s">
        <v>2</v>
      </c>
      <c r="B3" s="3" t="s">
        <v>3</v>
      </c>
      <c r="C3" s="3" t="s">
        <v>45</v>
      </c>
      <c r="D3" s="3" t="s">
        <v>4</v>
      </c>
      <c r="E3" s="3" t="s">
        <v>7</v>
      </c>
      <c r="F3" s="3" t="s">
        <v>5</v>
      </c>
      <c r="G3" s="3" t="s">
        <v>6</v>
      </c>
    </row>
    <row r="4" spans="1:7" x14ac:dyDescent="0.25">
      <c r="A4" s="1"/>
      <c r="B4" s="2"/>
    </row>
    <row r="5" spans="1:7" x14ac:dyDescent="0.25">
      <c r="A5" s="1">
        <v>42435</v>
      </c>
      <c r="B5" s="1">
        <v>42437</v>
      </c>
      <c r="C5">
        <v>10260</v>
      </c>
      <c r="D5" t="s">
        <v>0</v>
      </c>
      <c r="E5">
        <v>48</v>
      </c>
      <c r="F5">
        <v>9.6</v>
      </c>
      <c r="G5">
        <f t="shared" ref="G5:G12" si="0">E5+F5</f>
        <v>57.6</v>
      </c>
    </row>
    <row r="6" spans="1:7" x14ac:dyDescent="0.25">
      <c r="A6" s="1">
        <v>42435</v>
      </c>
      <c r="B6" s="1">
        <v>42437</v>
      </c>
      <c r="C6">
        <v>10261</v>
      </c>
      <c r="D6" t="s">
        <v>0</v>
      </c>
      <c r="E6">
        <v>48</v>
      </c>
      <c r="F6">
        <v>9.6</v>
      </c>
      <c r="G6">
        <f t="shared" si="0"/>
        <v>57.6</v>
      </c>
    </row>
    <row r="7" spans="1:7" x14ac:dyDescent="0.25">
      <c r="A7" s="1">
        <v>42435</v>
      </c>
      <c r="B7" s="1">
        <v>42438</v>
      </c>
      <c r="C7">
        <v>10257</v>
      </c>
      <c r="D7" t="s">
        <v>0</v>
      </c>
      <c r="E7">
        <v>48</v>
      </c>
      <c r="F7">
        <v>9.6</v>
      </c>
      <c r="G7">
        <f t="shared" si="0"/>
        <v>57.6</v>
      </c>
    </row>
    <row r="8" spans="1:7" x14ac:dyDescent="0.25">
      <c r="A8" s="1">
        <v>42435</v>
      </c>
      <c r="B8" s="1">
        <v>42438</v>
      </c>
      <c r="C8">
        <v>10262</v>
      </c>
      <c r="D8" t="s">
        <v>0</v>
      </c>
      <c r="E8">
        <v>48</v>
      </c>
      <c r="F8">
        <v>9.6</v>
      </c>
      <c r="G8">
        <f t="shared" si="0"/>
        <v>57.6</v>
      </c>
    </row>
    <row r="9" spans="1:7" x14ac:dyDescent="0.25">
      <c r="A9" s="1">
        <v>42435</v>
      </c>
      <c r="B9" s="1">
        <v>42438</v>
      </c>
      <c r="C9">
        <v>10265</v>
      </c>
      <c r="D9" t="s">
        <v>0</v>
      </c>
      <c r="E9">
        <v>48</v>
      </c>
      <c r="F9">
        <v>9.6</v>
      </c>
      <c r="G9">
        <f t="shared" si="0"/>
        <v>57.6</v>
      </c>
    </row>
    <row r="10" spans="1:7" x14ac:dyDescent="0.25">
      <c r="A10" s="1">
        <v>42435</v>
      </c>
      <c r="B10" s="1">
        <v>42440</v>
      </c>
      <c r="C10">
        <v>10264</v>
      </c>
      <c r="D10" t="s">
        <v>0</v>
      </c>
      <c r="E10">
        <v>48</v>
      </c>
      <c r="F10">
        <v>9.6</v>
      </c>
      <c r="G10">
        <f t="shared" si="0"/>
        <v>57.6</v>
      </c>
    </row>
    <row r="11" spans="1:7" x14ac:dyDescent="0.25">
      <c r="A11" s="1">
        <v>42435</v>
      </c>
      <c r="B11" s="1">
        <v>42443</v>
      </c>
      <c r="C11">
        <v>10259</v>
      </c>
      <c r="D11" t="s">
        <v>0</v>
      </c>
      <c r="E11">
        <v>48</v>
      </c>
      <c r="F11">
        <v>9.6</v>
      </c>
      <c r="G11">
        <f t="shared" si="0"/>
        <v>57.6</v>
      </c>
    </row>
    <row r="12" spans="1:7" x14ac:dyDescent="0.25">
      <c r="A12" s="1">
        <v>42435</v>
      </c>
      <c r="B12" s="1">
        <v>42444</v>
      </c>
      <c r="C12">
        <v>10251</v>
      </c>
      <c r="D12" t="s">
        <v>0</v>
      </c>
      <c r="E12">
        <v>48</v>
      </c>
      <c r="F12">
        <v>9.6</v>
      </c>
      <c r="G12">
        <f t="shared" si="0"/>
        <v>57.6</v>
      </c>
    </row>
    <row r="13" spans="1:7" x14ac:dyDescent="0.25">
      <c r="A13" s="1">
        <v>42435</v>
      </c>
      <c r="B13" s="1">
        <v>42078</v>
      </c>
      <c r="C13">
        <v>10254</v>
      </c>
      <c r="D13" t="s">
        <v>0</v>
      </c>
      <c r="E13">
        <v>48</v>
      </c>
      <c r="F13">
        <v>9.6</v>
      </c>
      <c r="G13">
        <f t="shared" ref="G13:G39" si="1">E13+F13</f>
        <v>57.6</v>
      </c>
    </row>
    <row r="14" spans="1:7" x14ac:dyDescent="0.25">
      <c r="A14" s="1">
        <v>42435</v>
      </c>
      <c r="B14" s="1">
        <v>42078</v>
      </c>
      <c r="C14">
        <v>10256</v>
      </c>
      <c r="D14" t="s">
        <v>0</v>
      </c>
      <c r="E14">
        <v>48</v>
      </c>
      <c r="F14">
        <v>9.6</v>
      </c>
      <c r="G14">
        <f>E14+F14</f>
        <v>57.6</v>
      </c>
    </row>
    <row r="15" spans="1:7" x14ac:dyDescent="0.25">
      <c r="A15" s="1">
        <v>42435</v>
      </c>
      <c r="B15" s="1">
        <v>42445</v>
      </c>
      <c r="C15">
        <v>10255</v>
      </c>
      <c r="D15" t="s">
        <v>0</v>
      </c>
      <c r="E15">
        <v>48</v>
      </c>
      <c r="F15">
        <v>9.6</v>
      </c>
      <c r="G15">
        <f t="shared" si="1"/>
        <v>57.6</v>
      </c>
    </row>
    <row r="16" spans="1:7" x14ac:dyDescent="0.25">
      <c r="A16" s="1">
        <v>42446</v>
      </c>
      <c r="B16" s="1">
        <v>42450</v>
      </c>
      <c r="C16">
        <v>10269</v>
      </c>
      <c r="D16" t="s">
        <v>1</v>
      </c>
      <c r="E16">
        <v>1000</v>
      </c>
      <c r="F16">
        <v>200</v>
      </c>
      <c r="G16">
        <f>E16+F16</f>
        <v>1200</v>
      </c>
    </row>
    <row r="17" spans="1:7" x14ac:dyDescent="0.25">
      <c r="A17" s="1">
        <v>42435</v>
      </c>
      <c r="B17" s="1">
        <v>42452</v>
      </c>
      <c r="C17">
        <v>10263</v>
      </c>
      <c r="D17" t="s">
        <v>0</v>
      </c>
      <c r="E17">
        <v>48</v>
      </c>
      <c r="F17">
        <v>9.6</v>
      </c>
      <c r="G17">
        <f>E17+F17</f>
        <v>57.6</v>
      </c>
    </row>
    <row r="18" spans="1:7" x14ac:dyDescent="0.25">
      <c r="A18" s="1">
        <v>42435</v>
      </c>
      <c r="B18" s="1">
        <v>42454</v>
      </c>
      <c r="C18">
        <v>10266</v>
      </c>
      <c r="D18" t="s">
        <v>1</v>
      </c>
      <c r="E18">
        <v>2313</v>
      </c>
      <c r="F18">
        <v>462.6</v>
      </c>
      <c r="G18">
        <f>E18+F18</f>
        <v>2775.6</v>
      </c>
    </row>
    <row r="19" spans="1:7" x14ac:dyDescent="0.25">
      <c r="A19" s="1">
        <v>42435</v>
      </c>
      <c r="B19" s="1">
        <v>42475</v>
      </c>
      <c r="C19">
        <v>10258</v>
      </c>
      <c r="D19" t="s">
        <v>0</v>
      </c>
      <c r="E19">
        <v>48</v>
      </c>
      <c r="F19">
        <v>9.6</v>
      </c>
      <c r="G19">
        <f t="shared" si="1"/>
        <v>57.6</v>
      </c>
    </row>
    <row r="20" spans="1:7" x14ac:dyDescent="0.25">
      <c r="A20" s="1">
        <v>42435</v>
      </c>
      <c r="B20" s="1">
        <v>42507</v>
      </c>
      <c r="C20">
        <v>10268</v>
      </c>
      <c r="D20" t="s">
        <v>1</v>
      </c>
      <c r="E20">
        <v>1248</v>
      </c>
      <c r="F20">
        <v>249.6</v>
      </c>
      <c r="G20">
        <f t="shared" si="1"/>
        <v>1497.6</v>
      </c>
    </row>
    <row r="21" spans="1:7" x14ac:dyDescent="0.25">
      <c r="A21" s="1">
        <v>42576</v>
      </c>
      <c r="B21" s="1">
        <v>42583</v>
      </c>
      <c r="C21">
        <v>10273</v>
      </c>
      <c r="D21" t="s">
        <v>0</v>
      </c>
      <c r="E21">
        <v>48</v>
      </c>
      <c r="F21">
        <v>9.6</v>
      </c>
      <c r="G21">
        <f t="shared" ref="G21:G28" si="2">E21+F21</f>
        <v>57.6</v>
      </c>
    </row>
    <row r="22" spans="1:7" x14ac:dyDescent="0.25">
      <c r="A22" s="1">
        <v>42576</v>
      </c>
      <c r="B22" s="1">
        <v>42584</v>
      </c>
      <c r="C22">
        <v>10271</v>
      </c>
      <c r="D22" t="s">
        <v>0</v>
      </c>
      <c r="E22">
        <v>48</v>
      </c>
      <c r="F22">
        <v>9.6</v>
      </c>
      <c r="G22">
        <f t="shared" si="2"/>
        <v>57.6</v>
      </c>
    </row>
    <row r="23" spans="1:7" x14ac:dyDescent="0.25">
      <c r="A23" s="1">
        <v>42576</v>
      </c>
      <c r="B23" s="1">
        <v>42584</v>
      </c>
      <c r="C23">
        <v>10272</v>
      </c>
      <c r="D23" t="s">
        <v>0</v>
      </c>
      <c r="E23">
        <v>48</v>
      </c>
      <c r="F23">
        <v>9.6</v>
      </c>
      <c r="G23">
        <f t="shared" si="2"/>
        <v>57.6</v>
      </c>
    </row>
    <row r="24" spans="1:7" x14ac:dyDescent="0.25">
      <c r="A24" s="1">
        <v>42582</v>
      </c>
      <c r="B24" s="1">
        <v>42584</v>
      </c>
      <c r="C24">
        <v>10279</v>
      </c>
      <c r="D24" t="s">
        <v>18</v>
      </c>
      <c r="E24">
        <v>2423</v>
      </c>
      <c r="F24">
        <v>484.6</v>
      </c>
      <c r="G24">
        <f t="shared" si="2"/>
        <v>2907.6</v>
      </c>
    </row>
    <row r="25" spans="1:7" x14ac:dyDescent="0.25">
      <c r="A25" s="1">
        <v>42576</v>
      </c>
      <c r="B25" s="1">
        <v>42590</v>
      </c>
      <c r="C25">
        <v>10276</v>
      </c>
      <c r="D25" t="s">
        <v>17</v>
      </c>
      <c r="E25">
        <v>160</v>
      </c>
      <c r="F25">
        <v>32</v>
      </c>
      <c r="G25">
        <f t="shared" si="2"/>
        <v>192</v>
      </c>
    </row>
    <row r="26" spans="1:7" x14ac:dyDescent="0.25">
      <c r="A26" s="1">
        <v>42586</v>
      </c>
      <c r="B26" s="1">
        <v>42590</v>
      </c>
      <c r="C26">
        <v>10280</v>
      </c>
      <c r="D26" t="s">
        <v>17</v>
      </c>
      <c r="E26">
        <v>40</v>
      </c>
      <c r="F26">
        <v>8</v>
      </c>
      <c r="G26">
        <f t="shared" si="2"/>
        <v>48</v>
      </c>
    </row>
    <row r="27" spans="1:7" x14ac:dyDescent="0.25">
      <c r="A27" s="1">
        <v>42576</v>
      </c>
      <c r="B27" s="1">
        <v>42591</v>
      </c>
      <c r="C27">
        <v>10277</v>
      </c>
      <c r="D27" t="s">
        <v>0</v>
      </c>
      <c r="E27">
        <v>48</v>
      </c>
      <c r="F27">
        <v>9.6</v>
      </c>
      <c r="G27">
        <f t="shared" si="2"/>
        <v>57.6</v>
      </c>
    </row>
    <row r="28" spans="1:7" x14ac:dyDescent="0.25">
      <c r="A28" s="1">
        <v>42576</v>
      </c>
      <c r="B28" s="1">
        <v>42608</v>
      </c>
      <c r="C28">
        <v>10275</v>
      </c>
      <c r="D28" t="s">
        <v>0</v>
      </c>
      <c r="E28">
        <v>48</v>
      </c>
      <c r="F28">
        <v>9.6</v>
      </c>
      <c r="G28">
        <f t="shared" si="2"/>
        <v>57.6</v>
      </c>
    </row>
    <row r="29" spans="1:7" x14ac:dyDescent="0.25">
      <c r="A29" s="1">
        <v>42663</v>
      </c>
      <c r="B29" s="1">
        <v>42664</v>
      </c>
      <c r="C29">
        <v>10281</v>
      </c>
      <c r="D29" t="s">
        <v>0</v>
      </c>
      <c r="E29">
        <v>48</v>
      </c>
      <c r="F29">
        <v>9.6</v>
      </c>
      <c r="G29">
        <f t="shared" si="1"/>
        <v>57.6</v>
      </c>
    </row>
    <row r="30" spans="1:7" x14ac:dyDescent="0.25">
      <c r="A30" s="1">
        <v>42663</v>
      </c>
      <c r="B30" s="1">
        <v>42664</v>
      </c>
      <c r="C30">
        <v>10285</v>
      </c>
      <c r="D30" t="s">
        <v>0</v>
      </c>
      <c r="E30">
        <v>48</v>
      </c>
      <c r="F30">
        <v>9.6</v>
      </c>
      <c r="G30">
        <f t="shared" si="1"/>
        <v>57.6</v>
      </c>
    </row>
    <row r="31" spans="1:7" x14ac:dyDescent="0.25">
      <c r="A31" s="1">
        <v>42663</v>
      </c>
      <c r="B31" s="1">
        <v>42664</v>
      </c>
      <c r="C31">
        <v>10286</v>
      </c>
      <c r="D31" t="s">
        <v>0</v>
      </c>
      <c r="E31">
        <v>48</v>
      </c>
      <c r="F31">
        <v>9.6</v>
      </c>
      <c r="G31">
        <f t="shared" si="1"/>
        <v>57.6</v>
      </c>
    </row>
    <row r="32" spans="1:7" x14ac:dyDescent="0.25">
      <c r="A32" s="1">
        <v>42663</v>
      </c>
      <c r="B32" s="1">
        <v>42668</v>
      </c>
      <c r="C32">
        <v>10287</v>
      </c>
      <c r="D32" t="s">
        <v>18</v>
      </c>
      <c r="E32">
        <v>1520</v>
      </c>
      <c r="F32">
        <v>304</v>
      </c>
      <c r="G32">
        <f t="shared" si="1"/>
        <v>1824</v>
      </c>
    </row>
    <row r="33" spans="1:7" x14ac:dyDescent="0.25">
      <c r="A33" s="1">
        <v>42663</v>
      </c>
      <c r="B33" s="1">
        <v>42678</v>
      </c>
      <c r="C33">
        <v>10282</v>
      </c>
      <c r="D33" t="s">
        <v>0</v>
      </c>
      <c r="E33">
        <v>48</v>
      </c>
      <c r="F33">
        <v>9.6</v>
      </c>
      <c r="G33">
        <f t="shared" si="1"/>
        <v>57.6</v>
      </c>
    </row>
    <row r="34" spans="1:7" x14ac:dyDescent="0.25">
      <c r="A34" s="1">
        <v>42663</v>
      </c>
      <c r="B34" s="1">
        <v>42678</v>
      </c>
      <c r="C34">
        <v>10284</v>
      </c>
      <c r="D34" t="s">
        <v>0</v>
      </c>
      <c r="E34">
        <v>48</v>
      </c>
      <c r="F34">
        <v>9.6</v>
      </c>
      <c r="G34">
        <f t="shared" si="1"/>
        <v>57.6</v>
      </c>
    </row>
    <row r="35" spans="1:7" x14ac:dyDescent="0.25">
      <c r="A35" s="1">
        <v>42684</v>
      </c>
      <c r="B35" s="1">
        <v>42688</v>
      </c>
      <c r="C35">
        <v>10295</v>
      </c>
      <c r="D35" t="s">
        <v>24</v>
      </c>
      <c r="E35">
        <v>455.23</v>
      </c>
      <c r="F35">
        <v>91.05</v>
      </c>
      <c r="G35">
        <f>E35+F35</f>
        <v>546.28</v>
      </c>
    </row>
    <row r="36" spans="1:7" x14ac:dyDescent="0.25">
      <c r="A36" s="1">
        <v>42705</v>
      </c>
      <c r="B36" s="1">
        <v>42705</v>
      </c>
      <c r="C36">
        <v>10296</v>
      </c>
      <c r="D36" t="s">
        <v>0</v>
      </c>
      <c r="E36">
        <v>48</v>
      </c>
      <c r="F36">
        <v>9.6</v>
      </c>
      <c r="G36">
        <f>E36+F36</f>
        <v>57.6</v>
      </c>
    </row>
    <row r="37" spans="1:7" x14ac:dyDescent="0.25">
      <c r="A37" s="1">
        <v>42682</v>
      </c>
      <c r="B37" s="1">
        <v>42711</v>
      </c>
      <c r="C37">
        <v>10292</v>
      </c>
      <c r="D37" t="s">
        <v>0</v>
      </c>
      <c r="E37">
        <v>48</v>
      </c>
      <c r="F37">
        <v>9.6</v>
      </c>
      <c r="G37">
        <f t="shared" si="1"/>
        <v>57.6</v>
      </c>
    </row>
    <row r="38" spans="1:7" x14ac:dyDescent="0.25">
      <c r="A38" s="1">
        <v>42682</v>
      </c>
      <c r="B38" s="1">
        <v>42720</v>
      </c>
      <c r="C38">
        <v>10294</v>
      </c>
      <c r="D38" t="s">
        <v>36</v>
      </c>
      <c r="E38">
        <v>48</v>
      </c>
      <c r="F38">
        <v>9.6</v>
      </c>
      <c r="G38">
        <f t="shared" si="1"/>
        <v>57.6</v>
      </c>
    </row>
    <row r="39" spans="1:7" x14ac:dyDescent="0.25">
      <c r="A39" s="1">
        <v>42682</v>
      </c>
      <c r="B39" s="1">
        <v>42733</v>
      </c>
      <c r="C39">
        <v>10291</v>
      </c>
      <c r="D39" t="s">
        <v>0</v>
      </c>
      <c r="E39">
        <v>48</v>
      </c>
      <c r="F39">
        <v>9.6</v>
      </c>
      <c r="G39">
        <f t="shared" si="1"/>
        <v>57.6</v>
      </c>
    </row>
    <row r="40" spans="1:7" x14ac:dyDescent="0.25">
      <c r="A40" s="1"/>
      <c r="B40" s="1"/>
    </row>
    <row r="41" spans="1:7" x14ac:dyDescent="0.25">
      <c r="A41" s="1"/>
      <c r="B41" s="1"/>
    </row>
    <row r="42" spans="1:7" x14ac:dyDescent="0.25">
      <c r="E42">
        <f>SUM(E5:E41)</f>
        <v>10455.23</v>
      </c>
      <c r="F42">
        <f>SUM(F5:F41)</f>
        <v>2091.0499999999988</v>
      </c>
      <c r="G42">
        <f>SUM(G5:G41)</f>
        <v>12546.280000000006</v>
      </c>
    </row>
  </sheetData>
  <pageMargins left="0.25" right="0.25" top="0.75" bottom="0.75" header="0.3" footer="0.3"/>
  <pageSetup paperSize="9" scale="9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opLeftCell="A26" workbookViewId="0">
      <selection activeCell="O38" sqref="O38"/>
    </sheetView>
  </sheetViews>
  <sheetFormatPr baseColWidth="10" defaultRowHeight="15" x14ac:dyDescent="0.25"/>
  <cols>
    <col min="1" max="1" width="16.42578125" bestFit="1" customWidth="1"/>
    <col min="2" max="2" width="14.5703125" bestFit="1" customWidth="1"/>
    <col min="3" max="3" width="4.28515625" bestFit="1" customWidth="1"/>
    <col min="4" max="4" width="26.85546875" bestFit="1" customWidth="1"/>
    <col min="5" max="5" width="13.28515625" bestFit="1" customWidth="1"/>
    <col min="6" max="6" width="7.5703125" bestFit="1" customWidth="1"/>
    <col min="7" max="7" width="13.7109375" bestFit="1" customWidth="1"/>
  </cols>
  <sheetData>
    <row r="1" spans="1:7" x14ac:dyDescent="0.25">
      <c r="B1" s="6"/>
      <c r="C1" s="6"/>
      <c r="D1" s="6" t="s">
        <v>42</v>
      </c>
      <c r="E1" s="6"/>
      <c r="F1" s="6"/>
    </row>
    <row r="3" spans="1:7" x14ac:dyDescent="0.25">
      <c r="A3" t="s">
        <v>2</v>
      </c>
      <c r="B3" t="s">
        <v>3</v>
      </c>
      <c r="C3" t="s">
        <v>46</v>
      </c>
      <c r="D3" t="s">
        <v>4</v>
      </c>
      <c r="E3" t="s">
        <v>7</v>
      </c>
      <c r="F3" t="s">
        <v>5</v>
      </c>
      <c r="G3" t="s">
        <v>6</v>
      </c>
    </row>
    <row r="4" spans="1:7" x14ac:dyDescent="0.25">
      <c r="A4" s="1"/>
      <c r="B4" s="1"/>
    </row>
    <row r="5" spans="1:7" x14ac:dyDescent="0.25">
      <c r="A5" s="1">
        <v>42360</v>
      </c>
      <c r="B5" s="1">
        <v>42373</v>
      </c>
      <c r="D5" t="s">
        <v>19</v>
      </c>
      <c r="E5" s="4">
        <v>900.28</v>
      </c>
      <c r="F5" s="4">
        <v>180.06</v>
      </c>
      <c r="G5" s="4">
        <f>E5+F5</f>
        <v>1080.3399999999999</v>
      </c>
    </row>
    <row r="6" spans="1:7" x14ac:dyDescent="0.25">
      <c r="A6" s="1">
        <v>42367</v>
      </c>
      <c r="B6" s="1">
        <v>42374</v>
      </c>
      <c r="D6" t="s">
        <v>20</v>
      </c>
      <c r="E6" s="4">
        <v>57.14</v>
      </c>
      <c r="F6" s="4">
        <v>11.43</v>
      </c>
      <c r="G6" s="4">
        <f>E6+F6</f>
        <v>68.569999999999993</v>
      </c>
    </row>
    <row r="7" spans="1:7" x14ac:dyDescent="0.25">
      <c r="A7" s="1">
        <v>42397</v>
      </c>
      <c r="B7" s="1">
        <v>42410</v>
      </c>
      <c r="D7" t="s">
        <v>8</v>
      </c>
      <c r="E7" s="4">
        <v>66.53</v>
      </c>
      <c r="F7" s="4">
        <v>13.31</v>
      </c>
      <c r="G7" s="4">
        <f>SUM(E7:F7)</f>
        <v>79.84</v>
      </c>
    </row>
    <row r="8" spans="1:7" x14ac:dyDescent="0.25">
      <c r="A8" s="1">
        <v>42397</v>
      </c>
      <c r="B8" s="1">
        <v>42397</v>
      </c>
      <c r="D8" t="s">
        <v>49</v>
      </c>
      <c r="E8" s="4"/>
      <c r="F8" s="4"/>
      <c r="G8" s="4">
        <v>89.6</v>
      </c>
    </row>
    <row r="9" spans="1:7" x14ac:dyDescent="0.25">
      <c r="A9" s="1">
        <v>42398</v>
      </c>
      <c r="B9" s="1">
        <v>42405</v>
      </c>
      <c r="D9" t="s">
        <v>9</v>
      </c>
      <c r="E9" s="4">
        <v>57.14</v>
      </c>
      <c r="F9" s="4">
        <v>11.43</v>
      </c>
      <c r="G9" s="4">
        <v>68.569999999999993</v>
      </c>
    </row>
    <row r="10" spans="1:7" x14ac:dyDescent="0.25">
      <c r="A10" s="1">
        <v>42429</v>
      </c>
      <c r="B10" s="1">
        <v>42436</v>
      </c>
      <c r="D10" t="s">
        <v>9</v>
      </c>
      <c r="E10" s="4">
        <v>57.14</v>
      </c>
      <c r="F10" s="4">
        <v>11.43</v>
      </c>
      <c r="G10" s="4">
        <f t="shared" ref="G10:G55" si="0">E10+F10</f>
        <v>68.569999999999993</v>
      </c>
    </row>
    <row r="11" spans="1:7" x14ac:dyDescent="0.25">
      <c r="A11" s="1">
        <v>42424</v>
      </c>
      <c r="B11" s="1">
        <v>42437</v>
      </c>
      <c r="D11" t="s">
        <v>8</v>
      </c>
      <c r="E11" s="4">
        <v>36.369999999999997</v>
      </c>
      <c r="F11" s="4">
        <v>7.27</v>
      </c>
      <c r="G11" s="4">
        <f>E11+F11</f>
        <v>43.64</v>
      </c>
    </row>
    <row r="12" spans="1:7" x14ac:dyDescent="0.25">
      <c r="A12" s="1">
        <v>42448</v>
      </c>
      <c r="B12" s="1">
        <v>42452</v>
      </c>
      <c r="D12" t="s">
        <v>10</v>
      </c>
      <c r="E12" s="4">
        <v>774.59</v>
      </c>
      <c r="F12" s="4">
        <v>154.91999999999999</v>
      </c>
      <c r="G12" s="4">
        <f>E12+F12</f>
        <v>929.51</v>
      </c>
    </row>
    <row r="13" spans="1:7" x14ac:dyDescent="0.25">
      <c r="A13" s="1">
        <v>42448</v>
      </c>
      <c r="B13" s="1">
        <v>42452</v>
      </c>
      <c r="D13" t="s">
        <v>10</v>
      </c>
      <c r="E13" s="4">
        <v>355.52</v>
      </c>
      <c r="F13" s="4">
        <v>71.099999999999994</v>
      </c>
      <c r="G13" s="4">
        <f>SUM(E13:F13)</f>
        <v>426.62</v>
      </c>
    </row>
    <row r="14" spans="1:7" x14ac:dyDescent="0.25">
      <c r="A14" s="1">
        <v>42430</v>
      </c>
      <c r="B14" s="1">
        <v>42458</v>
      </c>
      <c r="D14" t="s">
        <v>14</v>
      </c>
      <c r="E14" s="4">
        <v>1425</v>
      </c>
      <c r="F14" s="4">
        <v>285</v>
      </c>
      <c r="G14" s="4">
        <f>SUM(E14:F14)</f>
        <v>1710</v>
      </c>
    </row>
    <row r="15" spans="1:7" x14ac:dyDescent="0.25">
      <c r="A15" s="1">
        <v>42459</v>
      </c>
      <c r="B15" s="1">
        <v>42459</v>
      </c>
      <c r="D15" t="s">
        <v>11</v>
      </c>
      <c r="E15" s="4">
        <v>10</v>
      </c>
      <c r="F15" s="4">
        <v>2</v>
      </c>
      <c r="G15" s="4">
        <f t="shared" si="0"/>
        <v>12</v>
      </c>
    </row>
    <row r="16" spans="1:7" x14ac:dyDescent="0.25">
      <c r="A16" s="1">
        <v>42458</v>
      </c>
      <c r="B16" s="5">
        <v>42465</v>
      </c>
      <c r="C16" s="3"/>
      <c r="D16" t="s">
        <v>9</v>
      </c>
      <c r="E16" s="4">
        <v>57.14</v>
      </c>
      <c r="F16" s="4">
        <v>11.43</v>
      </c>
      <c r="G16" s="4">
        <f>E16+F16</f>
        <v>68.569999999999993</v>
      </c>
    </row>
    <row r="17" spans="1:7" x14ac:dyDescent="0.25">
      <c r="A17" s="1">
        <v>42458</v>
      </c>
      <c r="B17" s="5">
        <v>42466</v>
      </c>
      <c r="C17" s="3"/>
      <c r="D17" t="s">
        <v>13</v>
      </c>
      <c r="E17" s="4">
        <v>201.62</v>
      </c>
      <c r="F17" s="4">
        <v>40.32</v>
      </c>
      <c r="G17" s="4">
        <f>E17+F17</f>
        <v>241.94</v>
      </c>
    </row>
    <row r="18" spans="1:7" x14ac:dyDescent="0.25">
      <c r="A18" s="1">
        <v>42467</v>
      </c>
      <c r="B18" s="1">
        <v>42467</v>
      </c>
      <c r="D18" t="s">
        <v>8</v>
      </c>
      <c r="E18" s="4">
        <v>36.31</v>
      </c>
      <c r="F18" s="4">
        <v>7.26</v>
      </c>
      <c r="G18" s="4">
        <f t="shared" si="0"/>
        <v>43.57</v>
      </c>
    </row>
    <row r="19" spans="1:7" x14ac:dyDescent="0.25">
      <c r="A19" s="1">
        <v>42472</v>
      </c>
      <c r="B19" s="1">
        <v>42474</v>
      </c>
      <c r="D19" t="s">
        <v>12</v>
      </c>
      <c r="E19" s="4">
        <v>13.03</v>
      </c>
      <c r="F19" s="4">
        <v>2.4700000000000002</v>
      </c>
      <c r="G19" s="4">
        <f t="shared" si="0"/>
        <v>15.5</v>
      </c>
    </row>
    <row r="20" spans="1:7" x14ac:dyDescent="0.25">
      <c r="A20" s="1">
        <v>42489</v>
      </c>
      <c r="B20" s="1">
        <v>42496</v>
      </c>
      <c r="D20" t="s">
        <v>9</v>
      </c>
      <c r="E20" s="4">
        <v>57.14</v>
      </c>
      <c r="F20" s="4">
        <v>11.43</v>
      </c>
      <c r="G20" s="4">
        <f t="shared" si="0"/>
        <v>68.569999999999993</v>
      </c>
    </row>
    <row r="21" spans="1:7" x14ac:dyDescent="0.25">
      <c r="A21" s="1">
        <v>42488</v>
      </c>
      <c r="B21" s="1">
        <v>42502</v>
      </c>
      <c r="D21" t="s">
        <v>8</v>
      </c>
      <c r="E21" s="4">
        <v>35.630000000000003</v>
      </c>
      <c r="F21" s="4">
        <v>7.13</v>
      </c>
      <c r="G21" s="4">
        <f>E21+F21</f>
        <v>42.760000000000005</v>
      </c>
    </row>
    <row r="22" spans="1:7" x14ac:dyDescent="0.25">
      <c r="A22" s="1">
        <v>42487</v>
      </c>
      <c r="B22" s="1">
        <v>42508</v>
      </c>
      <c r="D22" t="s">
        <v>11</v>
      </c>
      <c r="E22" s="4">
        <v>10</v>
      </c>
      <c r="F22" s="4">
        <v>2</v>
      </c>
      <c r="G22" s="4">
        <f>E22+F22</f>
        <v>12</v>
      </c>
    </row>
    <row r="23" spans="1:7" x14ac:dyDescent="0.25">
      <c r="A23" s="1">
        <v>42519</v>
      </c>
      <c r="B23" s="1">
        <v>42527</v>
      </c>
      <c r="D23" t="s">
        <v>9</v>
      </c>
      <c r="E23" s="4">
        <v>57.14</v>
      </c>
      <c r="F23" s="4">
        <v>11.43</v>
      </c>
      <c r="G23" s="4">
        <f t="shared" si="0"/>
        <v>68.569999999999993</v>
      </c>
    </row>
    <row r="24" spans="1:7" x14ac:dyDescent="0.25">
      <c r="A24" s="1">
        <v>42515</v>
      </c>
      <c r="B24" s="1">
        <v>42528</v>
      </c>
      <c r="D24" t="s">
        <v>11</v>
      </c>
      <c r="E24" s="4">
        <v>10</v>
      </c>
      <c r="F24" s="4">
        <v>2</v>
      </c>
      <c r="G24" s="4">
        <f>E24+F24</f>
        <v>12</v>
      </c>
    </row>
    <row r="25" spans="1:7" x14ac:dyDescent="0.25">
      <c r="A25" s="1">
        <v>42550</v>
      </c>
      <c r="B25" s="1">
        <v>42556</v>
      </c>
      <c r="D25" t="s">
        <v>9</v>
      </c>
      <c r="E25" s="4">
        <v>67.64</v>
      </c>
      <c r="F25" s="4">
        <v>13.53</v>
      </c>
      <c r="G25" s="4">
        <f t="shared" si="0"/>
        <v>81.17</v>
      </c>
    </row>
    <row r="26" spans="1:7" x14ac:dyDescent="0.25">
      <c r="A26" s="1">
        <v>42576</v>
      </c>
      <c r="B26" s="1">
        <v>42577</v>
      </c>
      <c r="D26" t="s">
        <v>39</v>
      </c>
      <c r="E26" s="4">
        <v>14.71</v>
      </c>
      <c r="F26" s="4">
        <v>2.79</v>
      </c>
      <c r="G26" s="4">
        <f t="shared" si="0"/>
        <v>17.5</v>
      </c>
    </row>
    <row r="27" spans="1:7" x14ac:dyDescent="0.25">
      <c r="A27" s="1">
        <v>42580</v>
      </c>
      <c r="B27" s="1">
        <v>42587</v>
      </c>
      <c r="D27" t="s">
        <v>9</v>
      </c>
      <c r="E27" s="4">
        <v>57.14</v>
      </c>
      <c r="F27" s="4">
        <v>11.43</v>
      </c>
      <c r="G27" s="4">
        <f t="shared" si="0"/>
        <v>68.569999999999993</v>
      </c>
    </row>
    <row r="28" spans="1:7" x14ac:dyDescent="0.25">
      <c r="A28" s="1">
        <v>42587</v>
      </c>
      <c r="B28" s="1">
        <v>42591</v>
      </c>
      <c r="D28" t="s">
        <v>26</v>
      </c>
      <c r="E28" s="4">
        <v>210.08</v>
      </c>
      <c r="F28" s="4">
        <v>42.02</v>
      </c>
      <c r="G28" s="4">
        <f>E28+F28</f>
        <v>252.10000000000002</v>
      </c>
    </row>
    <row r="29" spans="1:7" x14ac:dyDescent="0.25">
      <c r="A29" s="1">
        <v>42579</v>
      </c>
      <c r="B29" s="1">
        <v>42592</v>
      </c>
      <c r="D29" t="s">
        <v>8</v>
      </c>
      <c r="E29" s="4">
        <v>87.84</v>
      </c>
      <c r="F29" s="4">
        <v>17.57</v>
      </c>
      <c r="G29" s="4">
        <f>E29+F29</f>
        <v>105.41</v>
      </c>
    </row>
    <row r="30" spans="1:7" x14ac:dyDescent="0.25">
      <c r="A30" s="1">
        <v>42600</v>
      </c>
      <c r="B30" s="1">
        <v>42601</v>
      </c>
      <c r="D30" t="s">
        <v>38</v>
      </c>
      <c r="E30" s="4">
        <v>467.38</v>
      </c>
      <c r="F30" s="4">
        <v>93.48</v>
      </c>
      <c r="G30" s="4">
        <v>560.86</v>
      </c>
    </row>
    <row r="31" spans="1:7" x14ac:dyDescent="0.25">
      <c r="A31" s="1">
        <v>42611</v>
      </c>
      <c r="B31" s="1">
        <v>42618</v>
      </c>
      <c r="D31" t="s">
        <v>9</v>
      </c>
      <c r="E31" s="4">
        <v>57.14</v>
      </c>
      <c r="F31" s="4">
        <v>11.43</v>
      </c>
      <c r="G31" s="4">
        <f>E31+F31</f>
        <v>68.569999999999993</v>
      </c>
    </row>
    <row r="32" spans="1:7" x14ac:dyDescent="0.25">
      <c r="A32" s="1">
        <v>42627</v>
      </c>
      <c r="B32" s="1">
        <v>42635</v>
      </c>
      <c r="D32" t="s">
        <v>25</v>
      </c>
      <c r="E32" s="4">
        <v>701.21</v>
      </c>
      <c r="F32" s="4">
        <v>140.24</v>
      </c>
      <c r="G32" s="4">
        <f t="shared" si="0"/>
        <v>841.45</v>
      </c>
    </row>
    <row r="33" spans="1:7" x14ac:dyDescent="0.25">
      <c r="A33" s="1">
        <v>42641</v>
      </c>
      <c r="B33" s="1">
        <v>42663</v>
      </c>
      <c r="D33" t="s">
        <v>11</v>
      </c>
      <c r="E33" s="4">
        <v>10</v>
      </c>
      <c r="F33" s="4">
        <v>2</v>
      </c>
      <c r="G33" s="4">
        <f t="shared" si="0"/>
        <v>12</v>
      </c>
    </row>
    <row r="34" spans="1:7" x14ac:dyDescent="0.25">
      <c r="A34" s="1">
        <v>42642</v>
      </c>
      <c r="B34" s="1">
        <v>42648</v>
      </c>
      <c r="D34" t="s">
        <v>9</v>
      </c>
      <c r="E34" s="4">
        <v>57.14</v>
      </c>
      <c r="F34" s="4">
        <v>11.43</v>
      </c>
      <c r="G34" s="4">
        <f t="shared" si="0"/>
        <v>68.569999999999993</v>
      </c>
    </row>
    <row r="35" spans="1:7" x14ac:dyDescent="0.25">
      <c r="A35" s="1">
        <v>42670</v>
      </c>
      <c r="B35" s="1">
        <v>42670</v>
      </c>
      <c r="D35" t="s">
        <v>23</v>
      </c>
      <c r="E35" s="4">
        <v>57.42</v>
      </c>
      <c r="F35" s="4">
        <v>11.48</v>
      </c>
      <c r="G35" s="4">
        <f t="shared" si="0"/>
        <v>68.900000000000006</v>
      </c>
    </row>
    <row r="36" spans="1:7" x14ac:dyDescent="0.25">
      <c r="A36" s="1">
        <v>42669</v>
      </c>
      <c r="B36" s="1">
        <v>42671</v>
      </c>
      <c r="D36" t="s">
        <v>24</v>
      </c>
      <c r="E36" s="4">
        <v>19.95</v>
      </c>
      <c r="F36" s="4">
        <v>3.99</v>
      </c>
      <c r="G36" s="4">
        <f>E36+F36</f>
        <v>23.939999999999998</v>
      </c>
    </row>
    <row r="37" spans="1:7" x14ac:dyDescent="0.25">
      <c r="A37" s="1">
        <v>42655</v>
      </c>
      <c r="B37" s="1">
        <v>42677</v>
      </c>
      <c r="D37" t="s">
        <v>22</v>
      </c>
      <c r="E37" s="4">
        <v>652.38</v>
      </c>
      <c r="F37" s="4">
        <v>130.47999999999999</v>
      </c>
      <c r="G37" s="4">
        <f t="shared" si="0"/>
        <v>782.86</v>
      </c>
    </row>
    <row r="38" spans="1:7" x14ac:dyDescent="0.25">
      <c r="A38" s="1">
        <v>42672</v>
      </c>
      <c r="B38" s="1">
        <v>42678</v>
      </c>
      <c r="D38" t="s">
        <v>9</v>
      </c>
      <c r="E38" s="4">
        <v>104.78</v>
      </c>
      <c r="F38" s="4">
        <v>20.95</v>
      </c>
      <c r="G38" s="4">
        <f t="shared" si="0"/>
        <v>125.73</v>
      </c>
    </row>
    <row r="39" spans="1:7" x14ac:dyDescent="0.25">
      <c r="A39" s="1">
        <v>42679</v>
      </c>
      <c r="B39" s="1">
        <v>42679</v>
      </c>
      <c r="D39" t="s">
        <v>27</v>
      </c>
      <c r="E39" s="4"/>
      <c r="F39" s="4"/>
      <c r="G39" s="4">
        <v>247.64</v>
      </c>
    </row>
    <row r="40" spans="1:7" x14ac:dyDescent="0.25">
      <c r="A40" s="1">
        <v>42677</v>
      </c>
      <c r="B40" s="1">
        <v>42681</v>
      </c>
      <c r="D40" t="s">
        <v>21</v>
      </c>
      <c r="E40" s="4">
        <v>569.49</v>
      </c>
      <c r="F40" s="4">
        <v>113.9</v>
      </c>
      <c r="G40" s="4">
        <f>E40+F40</f>
        <v>683.39</v>
      </c>
    </row>
    <row r="41" spans="1:7" x14ac:dyDescent="0.25">
      <c r="A41" s="1">
        <v>42671</v>
      </c>
      <c r="B41" s="1">
        <v>42685</v>
      </c>
      <c r="D41" t="s">
        <v>8</v>
      </c>
      <c r="E41" s="4">
        <v>41.44</v>
      </c>
      <c r="F41" s="4">
        <v>8.2899999999999991</v>
      </c>
      <c r="G41" s="4">
        <f>E41+F41</f>
        <v>49.73</v>
      </c>
    </row>
    <row r="42" spans="1:7" x14ac:dyDescent="0.25">
      <c r="A42" s="1">
        <v>42688</v>
      </c>
      <c r="B42" s="1">
        <v>42690</v>
      </c>
      <c r="D42" t="s">
        <v>40</v>
      </c>
      <c r="E42" s="4">
        <v>114.61</v>
      </c>
      <c r="F42" s="4">
        <v>22.92</v>
      </c>
      <c r="G42" s="4">
        <f>E42+F42</f>
        <v>137.53</v>
      </c>
    </row>
    <row r="43" spans="1:7" x14ac:dyDescent="0.25">
      <c r="A43" s="1">
        <v>42695</v>
      </c>
      <c r="B43" s="1">
        <v>42702</v>
      </c>
      <c r="D43" t="s">
        <v>28</v>
      </c>
      <c r="E43" s="4">
        <v>324.85000000000002</v>
      </c>
      <c r="F43" s="4">
        <v>64.97</v>
      </c>
      <c r="G43" s="4">
        <f t="shared" si="0"/>
        <v>389.82000000000005</v>
      </c>
    </row>
    <row r="44" spans="1:7" x14ac:dyDescent="0.25">
      <c r="A44" s="1">
        <v>42699</v>
      </c>
      <c r="B44" s="1">
        <v>42703</v>
      </c>
      <c r="D44" t="s">
        <v>30</v>
      </c>
      <c r="E44" s="4">
        <v>8.66</v>
      </c>
      <c r="F44" s="4">
        <v>1.73</v>
      </c>
      <c r="G44" s="4">
        <f t="shared" si="0"/>
        <v>10.39</v>
      </c>
    </row>
    <row r="45" spans="1:7" x14ac:dyDescent="0.25">
      <c r="A45" s="1">
        <v>42699</v>
      </c>
      <c r="B45" s="1">
        <v>42703</v>
      </c>
      <c r="D45" t="s">
        <v>32</v>
      </c>
      <c r="E45" s="4">
        <v>20.92</v>
      </c>
      <c r="F45" s="4">
        <v>4.18</v>
      </c>
      <c r="G45" s="4">
        <f t="shared" si="0"/>
        <v>25.1</v>
      </c>
    </row>
    <row r="46" spans="1:7" x14ac:dyDescent="0.25">
      <c r="A46" s="1">
        <v>42699</v>
      </c>
      <c r="B46" s="1">
        <v>42703</v>
      </c>
      <c r="D46" t="s">
        <v>33</v>
      </c>
      <c r="E46" s="4">
        <v>7.99</v>
      </c>
      <c r="F46" s="4">
        <v>1.6</v>
      </c>
      <c r="G46" s="4">
        <f t="shared" si="0"/>
        <v>9.59</v>
      </c>
    </row>
    <row r="47" spans="1:7" x14ac:dyDescent="0.25">
      <c r="A47" s="1">
        <v>42703</v>
      </c>
      <c r="B47" s="1">
        <v>42706</v>
      </c>
      <c r="D47" t="s">
        <v>9</v>
      </c>
      <c r="E47" s="4">
        <v>104.78</v>
      </c>
      <c r="F47" s="4">
        <v>20.95</v>
      </c>
      <c r="G47" s="4">
        <f>E47+F47</f>
        <v>125.73</v>
      </c>
    </row>
    <row r="48" spans="1:7" x14ac:dyDescent="0.25">
      <c r="A48" s="1">
        <v>42702</v>
      </c>
      <c r="B48" s="1">
        <v>42716</v>
      </c>
      <c r="D48" t="s">
        <v>8</v>
      </c>
      <c r="E48" s="4">
        <v>30.31</v>
      </c>
      <c r="F48" s="4">
        <v>6.06</v>
      </c>
      <c r="G48" s="4">
        <f t="shared" si="0"/>
        <v>36.369999999999997</v>
      </c>
    </row>
    <row r="49" spans="1:7" x14ac:dyDescent="0.25">
      <c r="A49" s="1">
        <v>42716</v>
      </c>
      <c r="B49" s="1">
        <v>42718</v>
      </c>
      <c r="D49" t="s">
        <v>31</v>
      </c>
      <c r="E49" s="4">
        <v>129.35</v>
      </c>
      <c r="F49" s="4">
        <v>25.87</v>
      </c>
      <c r="G49" s="4">
        <f t="shared" si="0"/>
        <v>155.22</v>
      </c>
    </row>
    <row r="50" spans="1:7" x14ac:dyDescent="0.25">
      <c r="A50" s="1">
        <v>42717</v>
      </c>
      <c r="B50" s="1">
        <v>42719</v>
      </c>
      <c r="D50" t="s">
        <v>29</v>
      </c>
      <c r="E50" s="4">
        <v>46.88</v>
      </c>
      <c r="F50" s="4">
        <v>9.3800000000000008</v>
      </c>
      <c r="G50" s="4">
        <f t="shared" si="0"/>
        <v>56.260000000000005</v>
      </c>
    </row>
    <row r="51" spans="1:7" x14ac:dyDescent="0.25">
      <c r="A51" s="1">
        <v>42725</v>
      </c>
      <c r="B51" s="1">
        <v>42727</v>
      </c>
      <c r="D51" t="s">
        <v>34</v>
      </c>
      <c r="E51" s="4">
        <v>16.54</v>
      </c>
      <c r="F51" s="4">
        <v>3.31</v>
      </c>
      <c r="G51" s="4">
        <f t="shared" si="0"/>
        <v>19.849999999999998</v>
      </c>
    </row>
    <row r="52" spans="1:7" x14ac:dyDescent="0.25">
      <c r="A52" s="1">
        <v>42727</v>
      </c>
      <c r="B52" s="1">
        <v>42727</v>
      </c>
      <c r="D52" t="s">
        <v>35</v>
      </c>
      <c r="E52" s="4">
        <v>70.75</v>
      </c>
      <c r="F52" s="4">
        <v>14.15</v>
      </c>
      <c r="G52" s="4">
        <f t="shared" si="0"/>
        <v>84.9</v>
      </c>
    </row>
    <row r="53" spans="1:7" x14ac:dyDescent="0.25">
      <c r="A53" s="1">
        <v>42727</v>
      </c>
      <c r="B53" s="1">
        <v>42727</v>
      </c>
      <c r="D53" t="s">
        <v>34</v>
      </c>
      <c r="E53" s="4">
        <v>18.21</v>
      </c>
      <c r="F53" s="4">
        <v>3.64</v>
      </c>
      <c r="G53" s="4">
        <f t="shared" si="0"/>
        <v>21.85</v>
      </c>
    </row>
    <row r="54" spans="1:7" x14ac:dyDescent="0.25">
      <c r="A54" s="1">
        <v>42727</v>
      </c>
      <c r="B54" s="1">
        <v>42727</v>
      </c>
      <c r="D54" t="s">
        <v>34</v>
      </c>
      <c r="E54" s="4">
        <v>9.8699999999999992</v>
      </c>
      <c r="F54" s="4">
        <v>1.98</v>
      </c>
      <c r="G54" s="4">
        <f t="shared" si="0"/>
        <v>11.85</v>
      </c>
    </row>
    <row r="55" spans="1:7" x14ac:dyDescent="0.25">
      <c r="A55" s="1">
        <v>42732</v>
      </c>
      <c r="B55" s="1">
        <v>42732</v>
      </c>
      <c r="D55" t="s">
        <v>37</v>
      </c>
      <c r="E55" s="4">
        <v>5.55</v>
      </c>
      <c r="F55" s="4">
        <v>1.1100000000000001</v>
      </c>
      <c r="G55" s="4">
        <f t="shared" si="0"/>
        <v>6.66</v>
      </c>
    </row>
    <row r="56" spans="1:7" x14ac:dyDescent="0.25">
      <c r="A56" s="1">
        <v>42692</v>
      </c>
      <c r="B56" s="1">
        <v>42732</v>
      </c>
      <c r="D56" t="s">
        <v>41</v>
      </c>
      <c r="E56" s="4">
        <v>52.392000000000003</v>
      </c>
      <c r="F56" s="4">
        <v>13.098000000000001</v>
      </c>
      <c r="G56" s="4">
        <f>SUM(E56:F56)</f>
        <v>65.490000000000009</v>
      </c>
    </row>
    <row r="57" spans="1:7" x14ac:dyDescent="0.25">
      <c r="A57" s="1"/>
      <c r="B57" s="1"/>
      <c r="E57" s="4"/>
      <c r="F57" s="4"/>
      <c r="G57" s="4"/>
    </row>
    <row r="58" spans="1:7" x14ac:dyDescent="0.25">
      <c r="A58" s="1">
        <v>42450</v>
      </c>
      <c r="B58" s="1">
        <v>42450</v>
      </c>
      <c r="D58" t="s">
        <v>23</v>
      </c>
      <c r="E58" s="4">
        <v>10.06</v>
      </c>
      <c r="F58" s="4">
        <f>E58/100*20</f>
        <v>2.012</v>
      </c>
      <c r="G58" s="4">
        <f>E58+F58</f>
        <v>12.072000000000001</v>
      </c>
    </row>
    <row r="59" spans="1:7" x14ac:dyDescent="0.25">
      <c r="A59" s="1">
        <v>42561</v>
      </c>
      <c r="B59" s="1">
        <v>42561</v>
      </c>
      <c r="D59" t="s">
        <v>50</v>
      </c>
      <c r="E59" s="4">
        <v>15.62</v>
      </c>
      <c r="F59" s="4">
        <v>3.13</v>
      </c>
      <c r="G59" s="4">
        <f>E59+F59</f>
        <v>18.75</v>
      </c>
    </row>
    <row r="60" spans="1:7" x14ac:dyDescent="0.25">
      <c r="A60" s="1">
        <v>42561</v>
      </c>
      <c r="B60" s="1">
        <v>42561</v>
      </c>
      <c r="D60" t="s">
        <v>23</v>
      </c>
      <c r="E60" s="4">
        <v>21.96</v>
      </c>
      <c r="F60" s="4">
        <v>4.4000000000000004</v>
      </c>
      <c r="G60" s="4">
        <f>E60+F60</f>
        <v>26.36</v>
      </c>
    </row>
    <row r="61" spans="1:7" x14ac:dyDescent="0.25">
      <c r="A61" s="1">
        <v>42563</v>
      </c>
      <c r="B61" s="1">
        <v>42563</v>
      </c>
      <c r="D61" t="s">
        <v>51</v>
      </c>
      <c r="E61" s="4">
        <v>499.16</v>
      </c>
      <c r="F61" s="4">
        <v>99.84</v>
      </c>
      <c r="G61" s="4">
        <f>E61+F61</f>
        <v>599</v>
      </c>
    </row>
    <row r="62" spans="1:7" x14ac:dyDescent="0.25">
      <c r="A62" s="1"/>
      <c r="B62" s="1"/>
      <c r="E62" s="4"/>
      <c r="F62" s="4"/>
      <c r="G62" s="4"/>
    </row>
    <row r="63" spans="1:7" x14ac:dyDescent="0.25">
      <c r="A63" s="1"/>
      <c r="E63" s="4">
        <f>SUM(E5:E62)</f>
        <v>8901.9220000000005</v>
      </c>
      <c r="F63" s="4">
        <f>SUM(F5:F62)</f>
        <v>1782.7600000000002</v>
      </c>
      <c r="G63" s="4">
        <f>SUM(G5:G62)</f>
        <v>11021.921999999995</v>
      </c>
    </row>
    <row r="64" spans="1:7" x14ac:dyDescent="0.25">
      <c r="A64" s="1"/>
    </row>
    <row r="65" spans="1:9" x14ac:dyDescent="0.25">
      <c r="A65" s="1"/>
    </row>
    <row r="68" spans="1:9" x14ac:dyDescent="0.25">
      <c r="I68" s="4"/>
    </row>
  </sheetData>
  <pageMargins left="0.25" right="0.25" top="0.75" bottom="0.75" header="0.3" footer="0.3"/>
  <pageSetup paperSize="9" scale="88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abSelected="1" workbookViewId="0">
      <selection activeCell="F6" sqref="F6"/>
    </sheetView>
  </sheetViews>
  <sheetFormatPr baseColWidth="10" defaultRowHeight="15" x14ac:dyDescent="0.25"/>
  <cols>
    <col min="3" max="3" width="23.140625" customWidth="1"/>
    <col min="4" max="4" width="25.5703125" customWidth="1"/>
    <col min="6" max="6" width="11.42578125" style="4"/>
  </cols>
  <sheetData>
    <row r="2" spans="1:6" x14ac:dyDescent="0.25">
      <c r="C2" t="s">
        <v>47</v>
      </c>
    </row>
    <row r="5" spans="1:6" x14ac:dyDescent="0.25">
      <c r="C5" t="s">
        <v>48</v>
      </c>
      <c r="D5" t="s">
        <v>52</v>
      </c>
      <c r="F5" s="4" t="s">
        <v>44</v>
      </c>
    </row>
    <row r="6" spans="1:6" x14ac:dyDescent="0.25">
      <c r="A6" t="s">
        <v>15</v>
      </c>
      <c r="C6">
        <f>Einnahmen!G42</f>
        <v>12546.280000000006</v>
      </c>
      <c r="D6" s="4">
        <f>Ausgaben!G63</f>
        <v>11021.921999999995</v>
      </c>
      <c r="F6" s="4">
        <f>C6-D6</f>
        <v>1524.3580000000111</v>
      </c>
    </row>
    <row r="7" spans="1:6" x14ac:dyDescent="0.25">
      <c r="A7" t="s">
        <v>5</v>
      </c>
      <c r="C7">
        <f>Einnahmen!F42</f>
        <v>2091.0499999999988</v>
      </c>
      <c r="D7" s="4">
        <f>Ausgaben!F63</f>
        <v>1782.7600000000002</v>
      </c>
      <c r="F7" s="4">
        <f>C7-D7</f>
        <v>308.2899999999986</v>
      </c>
    </row>
    <row r="8" spans="1:6" x14ac:dyDescent="0.25">
      <c r="A8" t="s">
        <v>16</v>
      </c>
      <c r="C8">
        <f>Einnahmen!E42</f>
        <v>10455.23</v>
      </c>
      <c r="D8" s="4">
        <f>Ausgaben!E63</f>
        <v>8901.9220000000005</v>
      </c>
      <c r="F8" s="4">
        <f>C8-D8</f>
        <v>1553.3079999999991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Einnahmen</vt:lpstr>
      <vt:lpstr>Ausgaben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2017-02-14T20:31:26Z</cp:lastPrinted>
  <dcterms:created xsi:type="dcterms:W3CDTF">2016-05-23T12:00:05Z</dcterms:created>
  <dcterms:modified xsi:type="dcterms:W3CDTF">2017-11-22T19:58:46Z</dcterms:modified>
</cp:coreProperties>
</file>