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_zweiP\Privat\Linus\Alimente\Feilenreiter\"/>
    </mc:Choice>
  </mc:AlternateContent>
  <xr:revisionPtr revIDLastSave="0" documentId="8_{241EC9A1-D6E0-40DA-825E-9944A49486F4}" xr6:coauthVersionLast="47" xr6:coauthVersionMax="47" xr10:uidLastSave="{00000000-0000-0000-0000-000000000000}"/>
  <bookViews>
    <workbookView xWindow="-110" yWindow="-110" windowWidth="38620" windowHeight="21100" xr2:uid="{BA726C1C-9610-4D56-A368-9387003592E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70" i="1"/>
  <c r="E71" i="1" s="1"/>
  <c r="E63" i="1"/>
  <c r="E64" i="1" s="1"/>
  <c r="E32" i="1"/>
  <c r="E37" i="1" s="1"/>
  <c r="E38" i="1" s="1"/>
  <c r="E11" i="1"/>
  <c r="E15" i="1" s="1"/>
</calcChain>
</file>

<file path=xl/sharedStrings.xml><?xml version="1.0" encoding="utf-8"?>
<sst xmlns="http://schemas.openxmlformats.org/spreadsheetml/2006/main" count="118" uniqueCount="59">
  <si>
    <t>Privatentnahme</t>
  </si>
  <si>
    <t>Zweck</t>
  </si>
  <si>
    <t>Privatentnahme 05 2025</t>
  </si>
  <si>
    <t>Privatentnahme 03 2025</t>
  </si>
  <si>
    <t>SVA Q1/2025</t>
  </si>
  <si>
    <t>Beschreibung</t>
  </si>
  <si>
    <t>1 zu 1 Ausgleichzahlung für SVA, da diese vom Privatkonto abgebucht wird</t>
  </si>
  <si>
    <t>Privatentnahme 01-02 2025</t>
  </si>
  <si>
    <t>Betrag</t>
  </si>
  <si>
    <t>Gesamt</t>
  </si>
  <si>
    <t>Gesamtbetrag Privatentnahmen bis von 1.1.2025 - 8.8.2025</t>
  </si>
  <si>
    <t>SVA Q2/2025</t>
  </si>
  <si>
    <t>abzgl. SVA Überweisung vom 2.6.2025</t>
  </si>
  <si>
    <t>abzgl. SVA Überweisung vom 3.3.2025</t>
  </si>
  <si>
    <t>Gesambetrag Privatentnahmen abzgl. SVA Beitragsüberweisungen 2025</t>
  </si>
  <si>
    <t>Privatentnahme 12 2024</t>
  </si>
  <si>
    <t>Privatentnahme 11 2024</t>
  </si>
  <si>
    <t>Privatentnahme 10 2024</t>
  </si>
  <si>
    <t>2. Zahlung für 10 2024</t>
  </si>
  <si>
    <t>1. Zahlung für 10 2024</t>
  </si>
  <si>
    <t>Privatentnahme 09 2024</t>
  </si>
  <si>
    <t>Gutschrift von Privat auf Geschäftskonto</t>
  </si>
  <si>
    <t>Übertrag, da Kontorahmen überzogen und Anschaffungen vom Geschätskonto notwendig</t>
  </si>
  <si>
    <t>Privatentnahme 06 07 08 2024</t>
  </si>
  <si>
    <t>Übertrag von Privat auf Geschäftskonto, da Kunde auf falsches Konto überwiesen</t>
  </si>
  <si>
    <t>Privatentnahme 06 2024</t>
  </si>
  <si>
    <t>3. Zahlung für 06 2024</t>
  </si>
  <si>
    <t>4. Zahlung für 06 2024</t>
  </si>
  <si>
    <t>2. Zahlung für 06 2024</t>
  </si>
  <si>
    <t>Privatentnahme Rückzahlung an Bruder</t>
  </si>
  <si>
    <t>Privatentname 01 2024</t>
  </si>
  <si>
    <t>SVA Q1/2024</t>
  </si>
  <si>
    <t>SVA Q2/2024</t>
  </si>
  <si>
    <t>SVA Q3/2024</t>
  </si>
  <si>
    <t>SVA Q4/2024</t>
  </si>
  <si>
    <t>Gesambetrag Privatentnahmen abzgl. SVA Beitragsüberweisungen 2024</t>
  </si>
  <si>
    <t>pro Monat geteilt</t>
  </si>
  <si>
    <t>Privatentnahme 12 2023</t>
  </si>
  <si>
    <t>Privatentnahme 11 2023</t>
  </si>
  <si>
    <t>Privatentnahme 10 11 2023</t>
  </si>
  <si>
    <t>Privatentnahme 09 10 2023</t>
  </si>
  <si>
    <t>Privatentnahme Rückzahlung Lebensgefährtin</t>
  </si>
  <si>
    <t>Privatentnahme 08 2023</t>
  </si>
  <si>
    <t>Privatentnahme 07 08 2023</t>
  </si>
  <si>
    <t>1 zu 1 Ausgleichzahlung Drei, Hostprofis und Hetzner 1-3 2023 - Abbuchung vom Privatkonto (€ 206,83)</t>
  </si>
  <si>
    <t>Privatentnahme 11 12 2022</t>
  </si>
  <si>
    <t>1 zu 1 Ausgleichzahlung falsches Amazon Konto gewählt (€ 375,79)</t>
  </si>
  <si>
    <t>Vermutlich Ausgleichszahlung für SVA, da Betrag untypisch für Privatentahme</t>
  </si>
  <si>
    <t>SVA Q4 2022</t>
  </si>
  <si>
    <t>Zeile</t>
  </si>
  <si>
    <t>Gesambetrag Privatentnahmen 2023</t>
  </si>
  <si>
    <t>Gesambetrag Privatentnahmen abzgl. SVA Beitragsüberweisungen Dezember 2022</t>
  </si>
  <si>
    <t>Volksbank</t>
  </si>
  <si>
    <t>Raiffeisen</t>
  </si>
  <si>
    <t>1 zu 1 Ausgleichzahlung für Rechnung "Zahlung McTague 0425" (€ 4200), da von Privatkonto überwiesen</t>
  </si>
  <si>
    <t>SVA Q3/2025</t>
  </si>
  <si>
    <t>Bank</t>
  </si>
  <si>
    <t>Wechsel vom Raiffeisenbank zu Volksbank am 12.08.2025 fertiggestellt</t>
  </si>
  <si>
    <t>pro Monat geteilt (9 Monate)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</si>
</sst>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16" fontId="0" fillId="0" borderId="0" xfId="0" applyNumberFormat="1"/>
    <xf numFmtId="0" fontId="1" fillId="2" borderId="1" xfId="1" applyBorder="1" applyAlignment="1">
      <alignment horizontal="center"/>
    </xf>
    <xf numFmtId="0" fontId="1" fillId="2" borderId="2" xfId="1" applyBorder="1" applyAlignment="1">
      <alignment horizontal="center"/>
    </xf>
    <xf numFmtId="0" fontId="1" fillId="2" borderId="3" xfId="1" applyBorder="1" applyAlignment="1">
      <alignment horizontal="center"/>
    </xf>
  </cellXfs>
  <cellStyles count="2"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EF5C-54BB-42D5-9C7E-D2C3FEE72DFC}">
  <dimension ref="A3:H71"/>
  <sheetViews>
    <sheetView tabSelected="1" workbookViewId="0">
      <selection activeCell="H22" sqref="H22"/>
    </sheetView>
  </sheetViews>
  <sheetFormatPr baseColWidth="10" defaultRowHeight="14.5" x14ac:dyDescent="0.35"/>
  <cols>
    <col min="4" max="4" width="27.1796875" bestFit="1" customWidth="1"/>
    <col min="5" max="5" width="7.81640625" bestFit="1" customWidth="1"/>
    <col min="6" max="6" width="6.81640625" bestFit="1" customWidth="1"/>
    <col min="7" max="7" width="41.90625" customWidth="1"/>
    <col min="8" max="8" width="83.6328125" bestFit="1" customWidth="1"/>
  </cols>
  <sheetData>
    <row r="3" spans="1:8" x14ac:dyDescent="0.35">
      <c r="A3" s="2" t="s">
        <v>56</v>
      </c>
      <c r="B3" s="2" t="s">
        <v>49</v>
      </c>
      <c r="C3" s="2"/>
      <c r="D3" s="2"/>
      <c r="E3" s="2" t="s">
        <v>8</v>
      </c>
      <c r="F3" s="2"/>
      <c r="G3" s="2" t="s">
        <v>1</v>
      </c>
      <c r="H3" s="2" t="s">
        <v>5</v>
      </c>
    </row>
    <row r="4" spans="1:8" x14ac:dyDescent="0.35">
      <c r="A4" t="s">
        <v>52</v>
      </c>
      <c r="B4">
        <v>16</v>
      </c>
      <c r="C4" s="1">
        <v>45897</v>
      </c>
      <c r="H4" t="s">
        <v>54</v>
      </c>
    </row>
    <row r="5" spans="1:8" x14ac:dyDescent="0.35">
      <c r="A5" s="4" t="s">
        <v>57</v>
      </c>
      <c r="B5" s="5"/>
      <c r="C5" s="5"/>
      <c r="D5" s="5"/>
      <c r="E5" s="5"/>
      <c r="F5" s="5"/>
      <c r="G5" s="5"/>
      <c r="H5" s="6"/>
    </row>
    <row r="6" spans="1:8" x14ac:dyDescent="0.35">
      <c r="A6" t="s">
        <v>53</v>
      </c>
      <c r="B6">
        <v>60</v>
      </c>
      <c r="C6" s="1">
        <v>45824</v>
      </c>
      <c r="E6">
        <v>1000</v>
      </c>
      <c r="G6" t="s">
        <v>2</v>
      </c>
    </row>
    <row r="7" spans="1:8" x14ac:dyDescent="0.35">
      <c r="A7" t="s">
        <v>53</v>
      </c>
      <c r="B7">
        <v>84</v>
      </c>
      <c r="C7" s="1">
        <v>45803</v>
      </c>
      <c r="E7">
        <v>2000</v>
      </c>
      <c r="G7" t="s">
        <v>3</v>
      </c>
    </row>
    <row r="8" spans="1:8" x14ac:dyDescent="0.35">
      <c r="A8" t="s">
        <v>53</v>
      </c>
      <c r="B8">
        <v>137</v>
      </c>
      <c r="C8" s="1">
        <v>45733</v>
      </c>
      <c r="E8">
        <v>2991.5</v>
      </c>
      <c r="G8" t="s">
        <v>4</v>
      </c>
      <c r="H8" t="s">
        <v>6</v>
      </c>
    </row>
    <row r="9" spans="1:8" x14ac:dyDescent="0.35">
      <c r="A9" t="s">
        <v>53</v>
      </c>
      <c r="B9">
        <v>186</v>
      </c>
      <c r="C9" s="1">
        <v>45684</v>
      </c>
      <c r="E9">
        <v>4000</v>
      </c>
      <c r="G9" t="s">
        <v>7</v>
      </c>
    </row>
    <row r="11" spans="1:8" x14ac:dyDescent="0.35">
      <c r="D11" t="s">
        <v>9</v>
      </c>
      <c r="E11">
        <f>SUM(E7:E10)</f>
        <v>8991.5</v>
      </c>
      <c r="H11" t="s">
        <v>10</v>
      </c>
    </row>
    <row r="12" spans="1:8" x14ac:dyDescent="0.35">
      <c r="D12" t="s">
        <v>4</v>
      </c>
      <c r="E12">
        <v>-2991.5</v>
      </c>
      <c r="H12" t="s">
        <v>13</v>
      </c>
    </row>
    <row r="13" spans="1:8" x14ac:dyDescent="0.35">
      <c r="D13" t="s">
        <v>11</v>
      </c>
      <c r="E13">
        <v>-3004.68</v>
      </c>
      <c r="H13" t="s">
        <v>12</v>
      </c>
    </row>
    <row r="14" spans="1:8" x14ac:dyDescent="0.35">
      <c r="D14" t="s">
        <v>55</v>
      </c>
      <c r="E14">
        <v>-2931.56</v>
      </c>
    </row>
    <row r="15" spans="1:8" x14ac:dyDescent="0.35">
      <c r="E15" s="2">
        <f>SUM(E11:E14)</f>
        <v>63.760000000000218</v>
      </c>
      <c r="H15" s="2" t="s">
        <v>14</v>
      </c>
    </row>
    <row r="16" spans="1:8" x14ac:dyDescent="0.35">
      <c r="E16">
        <f>E15/8</f>
        <v>7.9700000000000273</v>
      </c>
      <c r="H16" t="s">
        <v>58</v>
      </c>
    </row>
    <row r="19" spans="1:8" x14ac:dyDescent="0.35">
      <c r="A19" t="s">
        <v>53</v>
      </c>
      <c r="B19">
        <v>226</v>
      </c>
      <c r="C19" s="1">
        <v>45649</v>
      </c>
      <c r="E19">
        <v>2000</v>
      </c>
      <c r="G19" t="s">
        <v>15</v>
      </c>
    </row>
    <row r="20" spans="1:8" x14ac:dyDescent="0.35">
      <c r="A20" t="s">
        <v>53</v>
      </c>
      <c r="B20">
        <v>261</v>
      </c>
      <c r="C20" s="1">
        <v>45617</v>
      </c>
      <c r="E20">
        <v>2000</v>
      </c>
      <c r="G20" t="s">
        <v>16</v>
      </c>
    </row>
    <row r="21" spans="1:8" x14ac:dyDescent="0.35">
      <c r="A21" t="s">
        <v>53</v>
      </c>
      <c r="B21">
        <v>297</v>
      </c>
      <c r="C21" s="1">
        <v>45589</v>
      </c>
      <c r="E21">
        <v>2000</v>
      </c>
      <c r="G21" t="s">
        <v>17</v>
      </c>
      <c r="H21" t="s">
        <v>18</v>
      </c>
    </row>
    <row r="22" spans="1:8" x14ac:dyDescent="0.35">
      <c r="A22" t="s">
        <v>53</v>
      </c>
      <c r="B22">
        <v>326</v>
      </c>
      <c r="C22" s="1">
        <v>45569</v>
      </c>
      <c r="E22">
        <v>1000</v>
      </c>
      <c r="G22" t="s">
        <v>17</v>
      </c>
      <c r="H22" t="s">
        <v>19</v>
      </c>
    </row>
    <row r="23" spans="1:8" x14ac:dyDescent="0.35">
      <c r="A23" t="s">
        <v>53</v>
      </c>
      <c r="B23">
        <v>342</v>
      </c>
      <c r="C23" s="1">
        <v>45558</v>
      </c>
      <c r="E23">
        <v>2000</v>
      </c>
      <c r="G23" t="s">
        <v>20</v>
      </c>
    </row>
    <row r="24" spans="1:8" x14ac:dyDescent="0.35">
      <c r="A24" t="s">
        <v>53</v>
      </c>
      <c r="B24">
        <v>398</v>
      </c>
      <c r="C24" s="1">
        <v>45505</v>
      </c>
      <c r="E24">
        <v>-2000</v>
      </c>
      <c r="G24" t="s">
        <v>21</v>
      </c>
      <c r="H24" t="s">
        <v>22</v>
      </c>
    </row>
    <row r="25" spans="1:8" x14ac:dyDescent="0.35">
      <c r="A25" t="s">
        <v>53</v>
      </c>
      <c r="B25">
        <v>431</v>
      </c>
      <c r="C25" s="1">
        <v>45498</v>
      </c>
      <c r="E25">
        <v>6000</v>
      </c>
      <c r="G25" t="s">
        <v>23</v>
      </c>
    </row>
    <row r="26" spans="1:8" x14ac:dyDescent="0.35">
      <c r="A26" t="s">
        <v>53</v>
      </c>
      <c r="B26">
        <v>471</v>
      </c>
      <c r="C26" s="1">
        <v>45474</v>
      </c>
      <c r="E26">
        <v>1500</v>
      </c>
      <c r="G26" t="s">
        <v>25</v>
      </c>
      <c r="H26" t="s">
        <v>27</v>
      </c>
    </row>
    <row r="27" spans="1:8" x14ac:dyDescent="0.35">
      <c r="A27" t="s">
        <v>53</v>
      </c>
      <c r="B27">
        <v>479</v>
      </c>
      <c r="H27" t="s">
        <v>24</v>
      </c>
    </row>
    <row r="28" spans="1:8" x14ac:dyDescent="0.35">
      <c r="A28" t="s">
        <v>53</v>
      </c>
      <c r="B28">
        <v>487</v>
      </c>
      <c r="C28" s="1">
        <v>45469</v>
      </c>
      <c r="E28">
        <v>200</v>
      </c>
      <c r="G28" t="s">
        <v>25</v>
      </c>
      <c r="H28" t="s">
        <v>26</v>
      </c>
    </row>
    <row r="29" spans="1:8" x14ac:dyDescent="0.35">
      <c r="A29" t="s">
        <v>53</v>
      </c>
      <c r="B29">
        <v>495</v>
      </c>
      <c r="C29" s="1">
        <v>45467</v>
      </c>
      <c r="E29">
        <v>1000</v>
      </c>
      <c r="G29" t="s">
        <v>25</v>
      </c>
      <c r="H29" t="s">
        <v>28</v>
      </c>
    </row>
    <row r="30" spans="1:8" x14ac:dyDescent="0.35">
      <c r="A30" t="s">
        <v>53</v>
      </c>
      <c r="B30">
        <v>609</v>
      </c>
      <c r="C30" s="1">
        <v>45322</v>
      </c>
      <c r="E30">
        <v>500</v>
      </c>
      <c r="G30" t="s">
        <v>29</v>
      </c>
    </row>
    <row r="31" spans="1:8" x14ac:dyDescent="0.35">
      <c r="A31" t="s">
        <v>53</v>
      </c>
      <c r="B31">
        <v>617</v>
      </c>
      <c r="C31" s="1">
        <v>45314</v>
      </c>
      <c r="E31">
        <v>2000</v>
      </c>
      <c r="G31" t="s">
        <v>30</v>
      </c>
    </row>
    <row r="32" spans="1:8" x14ac:dyDescent="0.35">
      <c r="E32">
        <f>SUM(E19:E31)</f>
        <v>18200</v>
      </c>
    </row>
    <row r="33" spans="1:8" x14ac:dyDescent="0.35">
      <c r="D33" t="s">
        <v>31</v>
      </c>
      <c r="E33">
        <v>-43.86</v>
      </c>
    </row>
    <row r="34" spans="1:8" x14ac:dyDescent="0.35">
      <c r="C34" s="3"/>
      <c r="D34" t="s">
        <v>32</v>
      </c>
      <c r="E34">
        <v>-576.79</v>
      </c>
    </row>
    <row r="35" spans="1:8" x14ac:dyDescent="0.35">
      <c r="D35" t="s">
        <v>33</v>
      </c>
      <c r="E35">
        <v>-301.52999999999997</v>
      </c>
    </row>
    <row r="36" spans="1:8" x14ac:dyDescent="0.35">
      <c r="D36" t="s">
        <v>34</v>
      </c>
      <c r="E36">
        <v>-513.21</v>
      </c>
    </row>
    <row r="37" spans="1:8" x14ac:dyDescent="0.35">
      <c r="E37" s="2">
        <f>SUM(E32:E36)</f>
        <v>16764.61</v>
      </c>
      <c r="H37" s="2" t="s">
        <v>35</v>
      </c>
    </row>
    <row r="38" spans="1:8" x14ac:dyDescent="0.35">
      <c r="E38">
        <f>E37/12</f>
        <v>1397.0508333333335</v>
      </c>
      <c r="H38" t="s">
        <v>36</v>
      </c>
    </row>
    <row r="41" spans="1:8" x14ac:dyDescent="0.35">
      <c r="A41" t="s">
        <v>53</v>
      </c>
      <c r="B41">
        <v>643</v>
      </c>
      <c r="C41" s="1">
        <v>45289</v>
      </c>
      <c r="E41">
        <v>500</v>
      </c>
      <c r="G41" t="s">
        <v>29</v>
      </c>
    </row>
    <row r="42" spans="1:8" x14ac:dyDescent="0.35">
      <c r="A42" t="s">
        <v>53</v>
      </c>
      <c r="B42">
        <v>666</v>
      </c>
      <c r="C42" s="1">
        <v>45265</v>
      </c>
      <c r="E42">
        <v>2000</v>
      </c>
      <c r="G42" t="s">
        <v>37</v>
      </c>
    </row>
    <row r="43" spans="1:8" x14ac:dyDescent="0.35">
      <c r="A43" t="s">
        <v>53</v>
      </c>
      <c r="B43">
        <v>673</v>
      </c>
      <c r="C43" s="1">
        <v>45260</v>
      </c>
      <c r="E43">
        <v>500</v>
      </c>
      <c r="G43" t="s">
        <v>29</v>
      </c>
    </row>
    <row r="44" spans="1:8" x14ac:dyDescent="0.35">
      <c r="A44" t="s">
        <v>53</v>
      </c>
      <c r="B44">
        <v>680</v>
      </c>
      <c r="C44" s="1">
        <v>45257</v>
      </c>
      <c r="E44">
        <v>200</v>
      </c>
      <c r="G44" t="s">
        <v>38</v>
      </c>
    </row>
    <row r="45" spans="1:8" x14ac:dyDescent="0.35">
      <c r="A45" t="s">
        <v>53</v>
      </c>
      <c r="B45">
        <v>701</v>
      </c>
      <c r="C45" s="1">
        <v>45224</v>
      </c>
      <c r="E45">
        <v>2000</v>
      </c>
      <c r="G45" t="s">
        <v>39</v>
      </c>
    </row>
    <row r="46" spans="1:8" x14ac:dyDescent="0.35">
      <c r="A46" t="s">
        <v>53</v>
      </c>
      <c r="B46">
        <v>708</v>
      </c>
      <c r="C46" s="1">
        <v>45215</v>
      </c>
      <c r="E46">
        <v>500</v>
      </c>
      <c r="G46" t="s">
        <v>29</v>
      </c>
    </row>
    <row r="47" spans="1:8" x14ac:dyDescent="0.35">
      <c r="A47" t="s">
        <v>53</v>
      </c>
      <c r="B47">
        <v>714</v>
      </c>
      <c r="C47" s="1">
        <v>45203</v>
      </c>
      <c r="E47">
        <v>350</v>
      </c>
      <c r="G47" t="s">
        <v>29</v>
      </c>
    </row>
    <row r="48" spans="1:8" x14ac:dyDescent="0.35">
      <c r="A48" t="s">
        <v>53</v>
      </c>
      <c r="B48">
        <v>731</v>
      </c>
      <c r="C48" s="1">
        <v>45187</v>
      </c>
      <c r="E48">
        <v>4000</v>
      </c>
      <c r="G48" t="s">
        <v>40</v>
      </c>
    </row>
    <row r="49" spans="1:8" x14ac:dyDescent="0.35">
      <c r="A49" t="s">
        <v>53</v>
      </c>
      <c r="B49">
        <v>732</v>
      </c>
      <c r="C49" s="1">
        <v>45184</v>
      </c>
      <c r="E49">
        <v>500</v>
      </c>
      <c r="G49" t="s">
        <v>29</v>
      </c>
    </row>
    <row r="50" spans="1:8" x14ac:dyDescent="0.35">
      <c r="A50" t="s">
        <v>53</v>
      </c>
      <c r="B50">
        <v>751</v>
      </c>
      <c r="C50" s="1">
        <v>45166</v>
      </c>
      <c r="E50">
        <v>1000</v>
      </c>
      <c r="G50" t="s">
        <v>41</v>
      </c>
    </row>
    <row r="51" spans="1:8" x14ac:dyDescent="0.35">
      <c r="A51" t="s">
        <v>53</v>
      </c>
      <c r="B51">
        <v>761</v>
      </c>
      <c r="C51" s="1">
        <v>45154</v>
      </c>
      <c r="E51">
        <v>500</v>
      </c>
      <c r="G51" t="s">
        <v>29</v>
      </c>
    </row>
    <row r="52" spans="1:8" x14ac:dyDescent="0.35">
      <c r="A52" t="s">
        <v>53</v>
      </c>
      <c r="B52">
        <v>764</v>
      </c>
      <c r="C52" s="1">
        <v>45154</v>
      </c>
      <c r="E52">
        <v>200</v>
      </c>
      <c r="G52" t="s">
        <v>29</v>
      </c>
    </row>
    <row r="53" spans="1:8" x14ac:dyDescent="0.35">
      <c r="A53" t="s">
        <v>53</v>
      </c>
      <c r="B53">
        <v>781</v>
      </c>
      <c r="C53" s="1">
        <v>45140</v>
      </c>
      <c r="E53">
        <v>2500</v>
      </c>
      <c r="G53" t="s">
        <v>42</v>
      </c>
    </row>
    <row r="54" spans="1:8" x14ac:dyDescent="0.35">
      <c r="A54" t="s">
        <v>53</v>
      </c>
      <c r="B54">
        <v>797</v>
      </c>
      <c r="C54" s="1">
        <v>45125</v>
      </c>
      <c r="E54">
        <v>4000</v>
      </c>
      <c r="G54" t="s">
        <v>43</v>
      </c>
    </row>
    <row r="55" spans="1:8" x14ac:dyDescent="0.35">
      <c r="A55" t="s">
        <v>53</v>
      </c>
      <c r="B55">
        <v>817</v>
      </c>
      <c r="C55" s="1">
        <v>45103</v>
      </c>
      <c r="E55">
        <v>2000</v>
      </c>
      <c r="G55" t="s">
        <v>0</v>
      </c>
    </row>
    <row r="56" spans="1:8" x14ac:dyDescent="0.35">
      <c r="A56" t="s">
        <v>53</v>
      </c>
      <c r="B56">
        <v>840</v>
      </c>
      <c r="C56" s="1">
        <v>45056</v>
      </c>
      <c r="E56">
        <v>4000</v>
      </c>
      <c r="G56" t="s">
        <v>0</v>
      </c>
    </row>
    <row r="57" spans="1:8" x14ac:dyDescent="0.35">
      <c r="A57" t="s">
        <v>53</v>
      </c>
      <c r="B57">
        <v>848</v>
      </c>
      <c r="C57" s="1">
        <v>45048</v>
      </c>
      <c r="E57">
        <v>2000</v>
      </c>
      <c r="G57" t="s">
        <v>0</v>
      </c>
    </row>
    <row r="58" spans="1:8" x14ac:dyDescent="0.35">
      <c r="A58" t="s">
        <v>53</v>
      </c>
      <c r="B58">
        <v>857</v>
      </c>
      <c r="C58" s="1">
        <v>44992</v>
      </c>
      <c r="E58">
        <v>2000</v>
      </c>
      <c r="G58" t="s">
        <v>0</v>
      </c>
    </row>
    <row r="59" spans="1:8" x14ac:dyDescent="0.35">
      <c r="A59" t="s">
        <v>53</v>
      </c>
      <c r="B59">
        <v>878</v>
      </c>
      <c r="C59" s="1">
        <v>45001</v>
      </c>
      <c r="E59">
        <v>0</v>
      </c>
      <c r="H59" t="s">
        <v>44</v>
      </c>
    </row>
    <row r="60" spans="1:8" x14ac:dyDescent="0.35">
      <c r="A60" t="s">
        <v>53</v>
      </c>
      <c r="B60">
        <v>880</v>
      </c>
      <c r="C60" s="1">
        <v>44987</v>
      </c>
      <c r="E60">
        <v>4000</v>
      </c>
      <c r="G60" t="s">
        <v>0</v>
      </c>
    </row>
    <row r="61" spans="1:8" x14ac:dyDescent="0.35">
      <c r="A61" t="s">
        <v>53</v>
      </c>
      <c r="B61">
        <v>897</v>
      </c>
      <c r="C61" s="1">
        <v>44959</v>
      </c>
      <c r="E61">
        <v>2000</v>
      </c>
      <c r="G61" t="s">
        <v>0</v>
      </c>
    </row>
    <row r="62" spans="1:8" x14ac:dyDescent="0.35">
      <c r="A62" t="s">
        <v>53</v>
      </c>
      <c r="B62">
        <v>923</v>
      </c>
      <c r="C62" s="1">
        <v>44930</v>
      </c>
      <c r="E62">
        <v>3000</v>
      </c>
      <c r="G62" t="s">
        <v>0</v>
      </c>
    </row>
    <row r="63" spans="1:8" x14ac:dyDescent="0.35">
      <c r="E63" s="2">
        <f>SUM(E41:E62)</f>
        <v>37750</v>
      </c>
      <c r="H63" s="2" t="s">
        <v>50</v>
      </c>
    </row>
    <row r="64" spans="1:8" x14ac:dyDescent="0.35">
      <c r="E64">
        <f>E63/12</f>
        <v>3145.8333333333335</v>
      </c>
    </row>
    <row r="66" spans="1:8" ht="15.5" customHeight="1" x14ac:dyDescent="0.35"/>
    <row r="67" spans="1:8" x14ac:dyDescent="0.35">
      <c r="A67" t="s">
        <v>53</v>
      </c>
      <c r="B67">
        <v>939</v>
      </c>
      <c r="C67" s="1">
        <v>44923</v>
      </c>
      <c r="E67">
        <v>3500</v>
      </c>
      <c r="G67" t="s">
        <v>45</v>
      </c>
    </row>
    <row r="68" spans="1:8" x14ac:dyDescent="0.35">
      <c r="A68" t="s">
        <v>53</v>
      </c>
      <c r="B68">
        <v>953</v>
      </c>
      <c r="C68" s="1">
        <v>44911</v>
      </c>
      <c r="H68" t="s">
        <v>46</v>
      </c>
    </row>
    <row r="69" spans="1:8" x14ac:dyDescent="0.35">
      <c r="A69" t="s">
        <v>53</v>
      </c>
      <c r="B69">
        <v>962</v>
      </c>
      <c r="C69" s="1">
        <v>44897</v>
      </c>
      <c r="E69">
        <v>-707.52</v>
      </c>
      <c r="G69" t="s">
        <v>48</v>
      </c>
      <c r="H69" t="s">
        <v>47</v>
      </c>
    </row>
    <row r="70" spans="1:8" x14ac:dyDescent="0.35">
      <c r="E70" s="2">
        <f>SUM(E67:E69)</f>
        <v>2792.48</v>
      </c>
      <c r="H70" s="2" t="s">
        <v>51</v>
      </c>
    </row>
    <row r="71" spans="1:8" x14ac:dyDescent="0.35">
      <c r="E71">
        <f>E70/1</f>
        <v>2792.48</v>
      </c>
      <c r="H71" t="s">
        <v>36</v>
      </c>
    </row>
  </sheetData>
  <mergeCells count="1">
    <mergeCell ref="A5:H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2025-09-11T14:10:55Z</dcterms:created>
  <dcterms:modified xsi:type="dcterms:W3CDTF">2025-09-11T15:46:24Z</dcterms:modified>
</cp:coreProperties>
</file>