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Nextcloud\zweiP\Dokumente\"/>
    </mc:Choice>
  </mc:AlternateContent>
  <xr:revisionPtr revIDLastSave="0" documentId="13_ncr:1_{8D38C54F-D891-4E9C-B330-1F657B53A831}" xr6:coauthVersionLast="47" xr6:coauthVersionMax="47" xr10:uidLastSave="{00000000-0000-0000-0000-000000000000}"/>
  <bookViews>
    <workbookView xWindow="-120" yWindow="-120" windowWidth="38640" windowHeight="21240" activeTab="9" xr2:uid="{4743CD20-DAA7-4E46-A1F8-C17DE9202218}"/>
  </bookViews>
  <sheets>
    <sheet name="07-23" sheetId="13" r:id="rId1"/>
    <sheet name="06-23" sheetId="12" r:id="rId2"/>
    <sheet name="05-23" sheetId="9" r:id="rId3"/>
    <sheet name="04-23" sheetId="8" r:id="rId4"/>
    <sheet name="03-23 " sheetId="5" r:id="rId5"/>
    <sheet name="02-23" sheetId="2" r:id="rId6"/>
    <sheet name="01-23" sheetId="1" r:id="rId7"/>
    <sheet name="11-22" sheetId="3" r:id="rId8"/>
    <sheet name="Hauser Kaibling" sheetId="4" r:id="rId9"/>
    <sheet name="Towern3000" sheetId="10" r:id="rId10"/>
    <sheet name="Tritscher-Schaffer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0" l="1" a="1"/>
  <c r="G35" i="10" s="1"/>
  <c r="H35" i="10"/>
  <c r="I35" i="10"/>
  <c r="G17" i="4" l="1"/>
  <c r="G19" i="4"/>
  <c r="G18" i="4"/>
  <c r="E20" i="4"/>
  <c r="R24" i="14"/>
  <c r="C11" i="10"/>
  <c r="W31" i="10"/>
  <c r="S36" i="10"/>
  <c r="F11" i="4"/>
  <c r="F20" i="4" s="1"/>
  <c r="O38" i="4"/>
  <c r="G20" i="4" l="1"/>
  <c r="J32" i="10" l="1"/>
  <c r="J33" i="10" l="1"/>
  <c r="J34" i="10" l="1"/>
  <c r="J35" i="10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<sst xmlns="http://schemas.openxmlformats.org/spreadsheetml/2006/main" count="713" uniqueCount="268">
  <si>
    <t>Kunde</t>
  </si>
  <si>
    <t xml:space="preserve">Datum </t>
  </si>
  <si>
    <t xml:space="preserve">von </t>
  </si>
  <si>
    <t>bis</t>
  </si>
  <si>
    <t>Dauer</t>
  </si>
  <si>
    <t>Meldung via</t>
  </si>
  <si>
    <t>Meldung am</t>
  </si>
  <si>
    <t>Beschreibung</t>
  </si>
  <si>
    <t>Towern3000</t>
  </si>
  <si>
    <t>Nextcloud User und Gruppenordner für David Pickl</t>
  </si>
  <si>
    <t>ÖFHF User und Ordner entfernt</t>
  </si>
  <si>
    <t>Änderungwünsche, CEPA, … vor Ort</t>
  </si>
  <si>
    <t>Abklärung e-fassade.com Mail von Hetzner</t>
  </si>
  <si>
    <t>Hauser Kaibling</t>
  </si>
  <si>
    <t>WLAN für Mitarbeiter konfiguriert / Netzwerkdokumentation</t>
  </si>
  <si>
    <t>Einschulung Andreas CISCO Swithces und allgemeine Tätigkeiten</t>
  </si>
  <si>
    <t>Prüfung alte Switch, Konfiguration bestehender Switch als Test bzw. Reserveswitch, Dokumenation für Einschulung</t>
  </si>
  <si>
    <t>Ordination Planitzer</t>
  </si>
  <si>
    <t>Ecard Mail</t>
  </si>
  <si>
    <t>E-Mails angelegt, getestet und Mail geschrieben.</t>
  </si>
  <si>
    <t>Bramdschutztechnik Höflehner</t>
  </si>
  <si>
    <t>Konfiguration &amp; Import Rosenbauer Preisliste</t>
  </si>
  <si>
    <t>Konfiguration &amp; Import Dräger Preisliste inkl. Kurzschulung Dominik</t>
  </si>
  <si>
    <t>Bürgerschaft Schladming</t>
  </si>
  <si>
    <t>Einrichtung neue Festplatte HDD3</t>
  </si>
  <si>
    <t>Ordination Zorn</t>
  </si>
  <si>
    <t>Anruf, Verknüfung Logomed nicht verfügbar. Eingerichtet</t>
  </si>
  <si>
    <t xml:space="preserve">Vor Ort Installation / Besprechung </t>
  </si>
  <si>
    <t>Alpin-Data</t>
  </si>
  <si>
    <t>mapsys User Passwort zurücksetzen</t>
  </si>
  <si>
    <t>E-Mail Spam Lucia.app</t>
  </si>
  <si>
    <t>Bearbeitung Schreiben an Versicherung.</t>
  </si>
  <si>
    <t>Posers Bergwelt</t>
  </si>
  <si>
    <t>Einrichtung Backup und USV</t>
  </si>
  <si>
    <t>Auflistung der E-Mail Accounts</t>
  </si>
  <si>
    <t>Eric Jones Spam Website -&gt; Mailfilter eingerichtet</t>
  </si>
  <si>
    <t>Hannes Sattler Sen</t>
  </si>
  <si>
    <t>Outlook Problem mit Energie Steiermark, falscher Empfänger angegeben.</t>
  </si>
  <si>
    <t>Wikimont</t>
  </si>
  <si>
    <t>1,5 Anreise 1,25 Arbeitszeit Installation neues Büro</t>
  </si>
  <si>
    <t>WSV Pichl</t>
  </si>
  <si>
    <t>Blog Eintrag Website, 2x PDF Umwandlung und Verlinkung</t>
  </si>
  <si>
    <t>Plugin Evaulierung Float Menu, Erstellung Vorschlag</t>
  </si>
  <si>
    <t>Doku Backup</t>
  </si>
  <si>
    <t>Problembehebung Logo Carousel Plugin und Austausch Bilder mit gleichen Dimensionen.</t>
  </si>
  <si>
    <t>IT Sicherheitsrichtline</t>
  </si>
  <si>
    <t>Projekt Switch Tausch 2023</t>
  </si>
  <si>
    <t>Export Config Switches, Netzwerkdokumentation</t>
  </si>
  <si>
    <t>SSL Zertifikat Fehler</t>
  </si>
  <si>
    <t>Supoort Webspace für Website hochlad</t>
  </si>
  <si>
    <t>Switches abgeholt, SSL Einstellung Marketing</t>
  </si>
  <si>
    <t>E-Mail Einstellungen korrigiert</t>
  </si>
  <si>
    <t>2x VLAN Änderung auf Switchports</t>
  </si>
  <si>
    <t>Organisation Nameserver Änderung für Webseite</t>
  </si>
  <si>
    <t>Suche nach Präsentationsmonitor</t>
  </si>
  <si>
    <t>Spalte1</t>
  </si>
  <si>
    <t>Spalte2</t>
  </si>
  <si>
    <t>Spalte3</t>
  </si>
  <si>
    <t>Verrechnet</t>
  </si>
  <si>
    <t>Info</t>
  </si>
  <si>
    <t>Nichts mehr offen</t>
  </si>
  <si>
    <t>Datensicherung zurückspielen (Hotel Matschner)</t>
  </si>
  <si>
    <t>Skischule Reiteralm</t>
  </si>
  <si>
    <t>Arbeitsblatt für Onlineshop bearbeitet, E-Mail Account angelegt</t>
  </si>
  <si>
    <t>RDP Konfiguration in Absprache mit unerfahrenem Techniker von Griesser EDV</t>
  </si>
  <si>
    <t>Ordination Dr. Bettina Planitzer</t>
  </si>
  <si>
    <t>Ecard Installation inkl. An- und Abreise</t>
  </si>
  <si>
    <t>Support Thomas wegen Ordner, Wiederherstellung Kurzwahlen bei Aufnahme Rechts</t>
  </si>
  <si>
    <t>Switch Konfiguration und Doku (Organisation Passwörter), Diverse Telefonate bzgl. Mail-Adresse für Confluence</t>
  </si>
  <si>
    <t>Telefonate bzw Outlook Kontakte Problem</t>
  </si>
  <si>
    <t>Switch Konfiguration haus-arena lt. Mail vom 8.2.2023</t>
  </si>
  <si>
    <t>Swicht Passwort Refkonfiguration, Netwzerkdoku</t>
  </si>
  <si>
    <t>Dokumentation Confluence</t>
  </si>
  <si>
    <t xml:space="preserve">Vor Ort Einrichtung Remote Desktop Manager/Übersicht Server mit Andreas Knaus </t>
  </si>
  <si>
    <t>Vorbereitung Switch Übersicht</t>
  </si>
  <si>
    <t>Hauser Kailbing</t>
  </si>
  <si>
    <t>Recherche und Besprechung Ransomeware Angriff</t>
  </si>
  <si>
    <t xml:space="preserve">Änderung VLAN auf haus_uebungslift </t>
  </si>
  <si>
    <t>Mail (Rabenhaupt)</t>
  </si>
  <si>
    <t>O</t>
  </si>
  <si>
    <t>Einschulung von Thomas Rabenhaupt Cisco IOS</t>
  </si>
  <si>
    <t>Einrichtung Switch PST Gföll, Remote Desktop Manger</t>
  </si>
  <si>
    <t>E-Card Anbindung Latdio - Kommunikation mit Latido und Installation</t>
  </si>
  <si>
    <t>BST Höflehner</t>
  </si>
  <si>
    <t>Anpassung Webshop an Trusted Shop</t>
  </si>
  <si>
    <t>V</t>
  </si>
  <si>
    <t>Backup Server Hardware Transfer und Test</t>
  </si>
  <si>
    <t>Yealink Telefon Upgrade, Einrichtung Iphone Judith, Einrichtung Amartphone Aufnahme rechts</t>
  </si>
  <si>
    <t>Doku siedeln Serverraum</t>
  </si>
  <si>
    <t>Core Switch Vorbereitung</t>
  </si>
  <si>
    <t>Gernot Pilz E-Mail Account eingerichtet, Nextcloud eingerichtet, Passwörter zurückgesetzt, Windows Update eingespielt</t>
  </si>
  <si>
    <t>Ordination Tristscher-Schaffer</t>
  </si>
  <si>
    <t>Aufbau IT-Hardware und Test in neuer Ordination</t>
  </si>
  <si>
    <t>Abbau IT-Hardware alte Ordination</t>
  </si>
  <si>
    <t>Switch Austausch Analyse</t>
  </si>
  <si>
    <t>IT-Benutzerrichtlinie ausarbeiten</t>
  </si>
  <si>
    <t>Ordiantion Zorn</t>
  </si>
  <si>
    <t>E-Mail Konto geleert</t>
  </si>
  <si>
    <t>my.cepa-solutions eingerichtet</t>
  </si>
  <si>
    <t>Link Latido Berger Notebook, Korrektur Webseite (Rechtschreibfehler)</t>
  </si>
  <si>
    <t>Hinkerhof</t>
  </si>
  <si>
    <t>Anpassungen Webseite (Tel Link, Layout)</t>
  </si>
  <si>
    <t>Giglachseehütte</t>
  </si>
  <si>
    <t>Evaluierung Formularsystem und Erstellung CEPA Registrierungsseite mit Datenbankfunktion</t>
  </si>
  <si>
    <t>Pop Up für CEPA Registrierung</t>
  </si>
  <si>
    <t>Madlencnik.at</t>
  </si>
  <si>
    <t>Mehrere E-Mails und Besprechung bei Lasser</t>
  </si>
  <si>
    <t>A1 Organisation / E-Mail Versand Check</t>
  </si>
  <si>
    <t>Formularanpassungen (Firma, …)</t>
  </si>
  <si>
    <t>Anpassungen CEPA (Hintergrund, Mobile)</t>
  </si>
  <si>
    <t>Besprechung in Haus</t>
  </si>
  <si>
    <t>Hetzner Account angelegt, erster Domaintrasnfer radakademie.at</t>
  </si>
  <si>
    <t>Treffen mit Werner, Vorbereitungsarbeiten</t>
  </si>
  <si>
    <t>Besprechung bzgl. CEPA Webplattform</t>
  </si>
  <si>
    <t>radakademie.at fertiggestellt, radakademie.de und .com Domainstransfer intiitert, Mail an Info wegen fahrradschule.com</t>
  </si>
  <si>
    <t>Neues Bild CEPA Anmeldung eingefügt, Formularanpassungen laut Mail</t>
  </si>
  <si>
    <t>Alpin Data</t>
  </si>
  <si>
    <t>Service PC Frau, RDS Püroblem behoben</t>
  </si>
  <si>
    <t>Anpassungen Social Media Slider (Instagram, Facebook)</t>
  </si>
  <si>
    <t>IT Benutzerrichtlinie</t>
  </si>
  <si>
    <t>radfahrschule.com Domaintransfer initiert, Mail Accounts lt. Mail angelegt</t>
  </si>
  <si>
    <t>#ISSO</t>
  </si>
  <si>
    <t>Domain followisso.com angelegt, .htaccess Weiterleitung angelegt</t>
  </si>
  <si>
    <t>CEPA Anmeldung Button/Sterne Farbe  geändert</t>
  </si>
  <si>
    <t>Ordination Tritscher-Schaffer</t>
  </si>
  <si>
    <t>Server Umbau, Outlook Einstgellungen korrigiert</t>
  </si>
  <si>
    <t xml:space="preserve">Netzwerkkabel getauscht, Office 365 zurücksgesetzt und installiert </t>
  </si>
  <si>
    <t>Gemeinde Schladming</t>
  </si>
  <si>
    <t>Besprechung mit Versichung bzgl. IT Security</t>
  </si>
  <si>
    <t>Mail</t>
  </si>
  <si>
    <t>Email angelegt - Button Link auf Webseite korrigiert</t>
  </si>
  <si>
    <t>Telefon</t>
  </si>
  <si>
    <t>Johannes Leitner</t>
  </si>
  <si>
    <t>DNS Einstellungen übenrommen, Werner über Zugang informiert</t>
  </si>
  <si>
    <t>Notebook startet nicht mehr, Check, Wärmeleitpaste getauscht, Windows Updates eingespielt</t>
  </si>
  <si>
    <t>Ordination 2 Drucker konfiguriert</t>
  </si>
  <si>
    <t>Mail und Office Probleme mit Logomed</t>
  </si>
  <si>
    <t>Landhaus Trinker</t>
  </si>
  <si>
    <t>E-Mail Konten auf drei Geräten eingerichet, Office 2007 deinstalliert und Office 365 isntalliert.</t>
  </si>
  <si>
    <t>3 neue Accounts angelegt, Domaineinstellungen für radfahrschule.at eingerichtet</t>
  </si>
  <si>
    <t>XSS Analyse Webseite und Stellungnahme per Mail</t>
  </si>
  <si>
    <t>madlencnik.at</t>
  </si>
  <si>
    <t>Anpassungen Website (Pauschalen)</t>
  </si>
  <si>
    <t>Besprechung wegen Förgerungsanpassung</t>
  </si>
  <si>
    <t>Vorberitung Core Switch Umbau</t>
  </si>
  <si>
    <t>Vorberietungen WEB Shop (JTL Lizenz, Mails)</t>
  </si>
  <si>
    <t>Map Plugin Restaurants eingetragen</t>
  </si>
  <si>
    <t>FAX Problem getestet, Software upgedated</t>
  </si>
  <si>
    <t>Beschreibung Investitionen für Förderung</t>
  </si>
  <si>
    <t xml:space="preserve">Remote Zugriff auf Ordner auf NAS </t>
  </si>
  <si>
    <t>08_15</t>
  </si>
  <si>
    <t>Termin ausgemacht, vor Ort verschoben da Seilbahn nicht funkitoniert</t>
  </si>
  <si>
    <t xml:space="preserve">Telefon </t>
  </si>
  <si>
    <t>Monitore konfigurieren</t>
  </si>
  <si>
    <t>Logo Carousel Anpassungen CEPA Blog Beiträge</t>
  </si>
  <si>
    <t xml:space="preserve">Benuterzrichtlinie </t>
  </si>
  <si>
    <t>Popup Webseite / Übersetzungstool</t>
  </si>
  <si>
    <t>Support Telefonanlage Urlaub</t>
  </si>
  <si>
    <t xml:space="preserve">Skischule Reiteralm </t>
  </si>
  <si>
    <t>Support Mailserver für Waldhart</t>
  </si>
  <si>
    <t>Einrichtung Drucker vor Ort</t>
  </si>
  <si>
    <t>Madlencnik</t>
  </si>
  <si>
    <t>Info Mail bzgl. lactat.at</t>
  </si>
  <si>
    <t xml:space="preserve">Hinkerhof </t>
  </si>
  <si>
    <t>Einrichtung und Test Abwesenheitsnachricht</t>
  </si>
  <si>
    <t>Josef Bayerhammer</t>
  </si>
  <si>
    <t xml:space="preserve">Drucker installiert </t>
  </si>
  <si>
    <t>Support Einrichtung Wochenendansage</t>
  </si>
  <si>
    <t>Full Backup Saisonende</t>
  </si>
  <si>
    <t>Support E-Mail Einrichtung claudia Madlencnik</t>
  </si>
  <si>
    <t>DND auf Judiths Telefon via Server deaktiviert</t>
  </si>
  <si>
    <t>Surface Check und Reparatur</t>
  </si>
  <si>
    <t>Drucker Installation</t>
  </si>
  <si>
    <t xml:space="preserve">Bticiono Analyse </t>
  </si>
  <si>
    <t>IPAD Anydesk Einrichtung / E-Mail Account Einrichtung</t>
  </si>
  <si>
    <t>Benuterzrichtlinie nach Draft</t>
  </si>
  <si>
    <t>E-Mail Check, Server Update und Neustart</t>
  </si>
  <si>
    <t>Update Webseite (Mountainbike)</t>
  </si>
  <si>
    <t>Switch Vorbereitung</t>
  </si>
  <si>
    <t>Switch nach Haus gebracht, Vorbesprechung</t>
  </si>
  <si>
    <t>Core Switch Umstellung</t>
  </si>
  <si>
    <t>Einrichtung Mail</t>
  </si>
  <si>
    <t>Smartphones für 3CX eingerichtet, Ipad für Thomas erklärt, An-/Abreise</t>
  </si>
  <si>
    <t>CEPA Besprechung / Privat (0,5)</t>
  </si>
  <si>
    <t>Accounts je Domain aufgelistet / Domains zum Kündigen rausgesucht</t>
  </si>
  <si>
    <t>Ordination Trischer-Schaffer</t>
  </si>
  <si>
    <t>Technischer Support E-Mail Account Smartphone/Drucker am Notebook</t>
  </si>
  <si>
    <t>CEPA Video hochgeladen und eingebunden</t>
  </si>
  <si>
    <t>Brandschutztechnik Höflehner</t>
  </si>
  <si>
    <t>Analyse Scanproblem RICOH</t>
  </si>
  <si>
    <t>Switch Konfiguration / Dokumenation</t>
  </si>
  <si>
    <t>3CX Desktop App installiert.</t>
  </si>
  <si>
    <t>-</t>
  </si>
  <si>
    <t>CEPA Anmeldung Mail gescuht, Daten wieder gesendet</t>
  </si>
  <si>
    <t>E-Mail Adressen für Fahrradschule angelegt</t>
  </si>
  <si>
    <t>Internet Down / Fehleranalyse Telefon / Vor Ort Einsatz und Stecker montiert / Ecard getestet</t>
  </si>
  <si>
    <t>Einrichtung zusäztlicher E-MailAccount</t>
  </si>
  <si>
    <t>+</t>
  </si>
  <si>
    <t>Installation Switches / Verkableung</t>
  </si>
  <si>
    <t>Recovery Nextcloud</t>
  </si>
  <si>
    <t>Recovery Winoffice</t>
  </si>
  <si>
    <t xml:space="preserve">Analyse Bufallo Terastation </t>
  </si>
  <si>
    <t>Telefonanlage out of order / Cisco 800 Neustart vor Ort (inkl. An-/Abreise)</t>
  </si>
  <si>
    <t>Domaintransfer mehrere Mails, Weiterleitung und Test</t>
  </si>
  <si>
    <t>Notebook installiert, Accounts (Microsoft, Mail, HP, Nextcloud) eingerichtet</t>
  </si>
  <si>
    <t>E-Mail Account lt. Mail vom 26.5.2023</t>
  </si>
  <si>
    <t>Zyxel Firewall Update Firmeware</t>
  </si>
  <si>
    <t>Mai</t>
  </si>
  <si>
    <t xml:space="preserve">April </t>
  </si>
  <si>
    <t>Mär</t>
  </si>
  <si>
    <t>Feb</t>
  </si>
  <si>
    <t>Jän</t>
  </si>
  <si>
    <t>Analyse Philips Problem</t>
  </si>
  <si>
    <t>Test Dockingstation, Tastatur, E-Mail Account</t>
  </si>
  <si>
    <t>Vor Ort Installation</t>
  </si>
  <si>
    <t>K</t>
  </si>
  <si>
    <t>Anpassungen Webshop Warenkorb</t>
  </si>
  <si>
    <t>Philips Ultraschall Gerät eingebunden, Probleme mit Netzwerk und Share</t>
  </si>
  <si>
    <t>Analys E-Mail Problem / Mail an DCR</t>
  </si>
  <si>
    <t xml:space="preserve">Analyse E-Mail Problem / Chat mit A1 </t>
  </si>
  <si>
    <t>Towern 3000</t>
  </si>
  <si>
    <t>CEPA Angebote Ausarbeitung</t>
  </si>
  <si>
    <t>Einschulung Melanie Korberger / Einrichtung Micorosoft Account</t>
  </si>
  <si>
    <t>Pauschal Vorbereitung Awarness Schulung</t>
  </si>
  <si>
    <t>Awarness Schulung</t>
  </si>
  <si>
    <t>Behebung Mail Probleme (Mails, Einstellungen, …)</t>
  </si>
  <si>
    <t xml:space="preserve">Problembehebung Mail </t>
  </si>
  <si>
    <t>Formular Mountainbike Website</t>
  </si>
  <si>
    <t>Nextcloud Update / Freigabe Ordner melanie</t>
  </si>
  <si>
    <t>Anpassung Webseite Slider Textfarbe Mail vom 2.6</t>
  </si>
  <si>
    <t>Einrichtung FAX, Analyse Cloud Problem Thomas</t>
  </si>
  <si>
    <t>Familie Zorn Privat</t>
  </si>
  <si>
    <t>Support Netzwerk Privat / Thomas Stiegler</t>
  </si>
  <si>
    <t>Erklärung interne/extere IP Adresse</t>
  </si>
  <si>
    <t>Schladminger Bruderlade</t>
  </si>
  <si>
    <t>Angebote Dienstlestungskontigente und Lenovo Yoga / Check Website</t>
  </si>
  <si>
    <t>Switch Reset Babylifte Tal</t>
  </si>
  <si>
    <t>DK1</t>
  </si>
  <si>
    <t>Abklärung lactat.at</t>
  </si>
  <si>
    <t>Problemanalyse NB Labor (X-travel startet nicht mehr)</t>
  </si>
  <si>
    <t>Madlencnik.atz Weiterleitung</t>
  </si>
  <si>
    <t>Ausnahmen Virenscanner, Windows Updates, Virenscanner Apotheke installiert</t>
  </si>
  <si>
    <t>Jun</t>
  </si>
  <si>
    <t>wmshop-schladming.at</t>
  </si>
  <si>
    <t>Wordpress Blog Archiv Sortierung</t>
  </si>
  <si>
    <t>Outlook Kontakte Konfiguration</t>
  </si>
  <si>
    <t>Arena Switch VLAN anpassungen running startup</t>
  </si>
  <si>
    <t>McTague</t>
  </si>
  <si>
    <t>Website Template Auswahl</t>
  </si>
  <si>
    <t>Website Erstellung</t>
  </si>
  <si>
    <t>Lactat Domain / WM Shop / …</t>
  </si>
  <si>
    <t>14.07.1012</t>
  </si>
  <si>
    <t>Drucker neue eingerichtet, Windows Update</t>
  </si>
  <si>
    <t>DHCP Server</t>
  </si>
  <si>
    <t>murauerIT - Restliche Domains</t>
  </si>
  <si>
    <t>Office Konto Aktualisierung, Spamfilter auf allen 4 stand Pcs eingerichtet</t>
  </si>
  <si>
    <t>Netzwerksettings auf Notebook falsch</t>
  </si>
  <si>
    <t>Website Erklärung Anpassungen / Post Order Plugin / Logo Caroussel</t>
  </si>
  <si>
    <t>Firewall VLAN9 DHCP Organisation und Problembehebung</t>
  </si>
  <si>
    <t>Support Datenbank (abgelaufendes Passwort) bei Daniela</t>
  </si>
  <si>
    <t>Support 3X Telefonanalge Rufnummernlöschung</t>
  </si>
  <si>
    <t>Apson Domainregistrierung Prepage und Accounts angelegt</t>
  </si>
  <si>
    <t>Jul</t>
  </si>
  <si>
    <t>DK2</t>
  </si>
  <si>
    <t>DK3</t>
  </si>
  <si>
    <t>Anzahl Stunden</t>
  </si>
  <si>
    <t>Monat</t>
  </si>
  <si>
    <t>(10 Stunden bereichts verbraucht, 1,25 nach 18.7 DK)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</si>
</sst>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20" fontId="0" fillId="0" borderId="0" xfId="0" applyNumberFormat="1"/>
    <xf numFmtId="0" fontId="0" fillId="0" borderId="1" xfId="0" applyBorder="1"/>
    <xf numFmtId="14" fontId="0" fillId="0" borderId="0" xfId="0" applyNumberFormat="1"/>
    <xf numFmtId="17" fontId="0" fillId="0" borderId="0" xfId="0" applyNumberFormat="1"/>
    <xf numFmtId="0" fontId="0" fillId="2" borderId="0" xfId="0" applyFill="1"/>
    <xf numFmtId="0" fontId="0" fillId="2" borderId="2" xfId="0" applyFill="1" applyBorder="1"/>
    <xf numFmtId="49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2" fontId="1" fillId="0" borderId="0" xfId="0" applyNumberFormat="1" applyFont="1"/>
    <xf numFmtId="2" fontId="2" fillId="0" borderId="0" xfId="0" applyNumberFormat="1" applyFont="1"/>
  </cellXfs>
  <cellStyles count="1">
    <cellStyle name="Standard" xfId="0" builtinId="0"/>
  </cellStyles>
  <dxfs count="28">
    <dxf>
      <numFmt numFmtId="2" formatCode="0.0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</dxf>
    <dxf>
      <numFmt numFmtId="2" formatCode="0.00"/>
    </dxf>
    <dxf>
      <numFmt numFmtId="22" formatCode="mmm/yy"/>
    </dxf>
    <dxf>
      <alignment horizontal="center" vertical="bottom" textRotation="0" wrapText="0" indent="0" justifyLastLine="0" shrinkToFit="0" readingOrder="0"/>
    </dxf>
    <dxf>
      <numFmt numFmtId="2" formatCode="0.0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scheme val="minor"/>
      </font>
    </dxf>
    <dxf>
      <numFmt numFmtId="2" formatCode="0.00"/>
    </dxf>
    <dxf>
      <numFmt numFmtId="22" formatCode="mmm/yy"/>
    </dxf>
    <dxf>
      <numFmt numFmtId="164" formatCode="dd\.mm\.yyyy;@"/>
    </dxf>
    <dxf>
      <numFmt numFmtId="164" formatCode="dd\.mm\.yyyy;@"/>
    </dxf>
    <dxf>
      <numFmt numFmtId="164" formatCode="dd\.mm\.yyyy;@"/>
    </dxf>
    <dxf>
      <numFmt numFmtId="164" formatCode="dd\.mm\.yyyy;@"/>
    </dxf>
    <dxf>
      <numFmt numFmtId="164" formatCode="dd\.mm\.yyyy;@"/>
    </dxf>
    <dxf>
      <numFmt numFmtId="164" formatCode="dd\.mm\.yyyy;@"/>
    </dxf>
    <dxf>
      <numFmt numFmtId="30" formatCode="@"/>
    </dxf>
    <dxf>
      <numFmt numFmtId="164" formatCode="dd\.mm\.yyyy;@"/>
    </dxf>
    <dxf>
      <numFmt numFmtId="30" formatCode="@"/>
    </dxf>
    <dxf>
      <numFmt numFmtId="164" formatCode="dd\.mm\.yy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4203286-A390-45C6-9C29-F8AA10413E48}" name="Tabelle1356789" displayName="Tabelle1356789" ref="B3:N21" totalsRowShown="0">
  <autoFilter ref="B3:N21" xr:uid="{F80AE08D-A9F2-4537-95A7-A4B9B27790CE}">
    <filterColumn colId="0">
      <filters>
        <filter val="Towern3000"/>
      </filters>
    </filterColumn>
  </autoFilter>
  <tableColumns count="13">
    <tableColumn id="1" xr3:uid="{7A4D6330-2E31-401A-8354-EEA8C6893599}" name="Kunde"/>
    <tableColumn id="2" xr3:uid="{0BF33244-1849-466A-85E1-136368EA3231}" name="Spalte1"/>
    <tableColumn id="3" xr3:uid="{09810276-2761-4A35-8892-509CF002CF74}" name="Datum " dataDxfId="27"/>
    <tableColumn id="4" xr3:uid="{489C05A0-9DE2-4BFF-B3CC-1423FFE928AC}" name="von "/>
    <tableColumn id="5" xr3:uid="{9C5A9CE6-CBDE-4B4F-8525-3366B1511B19}" name="bis"/>
    <tableColumn id="6" xr3:uid="{33E5ADCF-C712-4782-85B7-5FC1B60C7F17}" name="Dauer"/>
    <tableColumn id="7" xr3:uid="{5AC98D04-120A-4FC0-A3AB-DD27E558BB71}" name="Spalte2" dataDxfId="26"/>
    <tableColumn id="8" xr3:uid="{E24BB588-8B14-445B-97A6-1666669B3A3E}" name="Meldung via"/>
    <tableColumn id="9" xr3:uid="{42B873BC-6DFC-48EB-BA2C-DBC946CE2F78}" name="Spalte3"/>
    <tableColumn id="10" xr3:uid="{42476091-3F60-4846-A1E3-1733C71FB3AC}" name="Meldung am"/>
    <tableColumn id="11" xr3:uid="{DF953118-7EF8-4EC6-A166-25BC518164BF}" name="Beschreibung"/>
    <tableColumn id="12" xr3:uid="{300857C1-AFFB-4ED3-9852-66C7FB71B544}" name="Verrechnet"/>
    <tableColumn id="13" xr3:uid="{2CFECA2D-380C-4E44-9FCF-65BC32A931C6}" name="Info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4E3A1B-066C-40C2-B48D-5164F25B0E78}" name="Tabelle135678" displayName="Tabelle135678" ref="B3:N24" totalsRowShown="0">
  <autoFilter ref="B3:N24" xr:uid="{F80AE08D-A9F2-4537-95A7-A4B9B27790CE}">
    <filterColumn colId="0">
      <filters>
        <filter val="Ordination Trischer-Schaffer"/>
      </filters>
    </filterColumn>
  </autoFilter>
  <tableColumns count="13">
    <tableColumn id="1" xr3:uid="{FFE384AD-3363-4B10-8E98-7ECEBC761825}" name="Kunde"/>
    <tableColumn id="2" xr3:uid="{76B5B752-A61E-4373-BB5E-7ABD3F9CE1B7}" name="Spalte1"/>
    <tableColumn id="3" xr3:uid="{EB4655E8-5818-4143-AD8F-3889A3D149FE}" name="Datum " dataDxfId="25"/>
    <tableColumn id="4" xr3:uid="{D58281EC-502E-468F-9D83-D6FD3E6A49A1}" name="von "/>
    <tableColumn id="5" xr3:uid="{A3BF55E7-DAB2-4C5E-BF04-668C7813024F}" name="bis"/>
    <tableColumn id="6" xr3:uid="{BE6E6C8F-2169-4918-B5E2-20BFDB424496}" name="Dauer"/>
    <tableColumn id="7" xr3:uid="{48CE4F26-15F0-4417-B515-83027E9B22A4}" name="Spalte2" dataDxfId="24"/>
    <tableColumn id="8" xr3:uid="{B4715817-8225-4CB9-A698-06BA450EB82A}" name="Meldung via"/>
    <tableColumn id="9" xr3:uid="{B4A41F0F-C12B-4487-8D6C-D0C5F5D8D03C}" name="Spalte3"/>
    <tableColumn id="10" xr3:uid="{DC7CD95A-BA86-4A1F-B571-E6F948B9F1CE}" name="Meldung am"/>
    <tableColumn id="11" xr3:uid="{E5E664D5-7DA0-41EB-9925-FB33F6183F71}" name="Beschreibung"/>
    <tableColumn id="12" xr3:uid="{449E592E-DAD6-4ED0-A976-67A86979280D}" name="Verrechnet"/>
    <tableColumn id="13" xr3:uid="{71FF1F7C-40A7-41A6-AB60-D5C82DDA39F4}" name="Info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EC01768-9008-4928-BA97-A65B476435F9}" name="Tabelle13567" displayName="Tabelle13567" ref="B3:N46" totalsRowShown="0">
  <autoFilter ref="B3:N46" xr:uid="{F80AE08D-A9F2-4537-95A7-A4B9B27790CE}">
    <filterColumn colId="0">
      <filters>
        <filter val="Ordination Trischer-Schaffer"/>
      </filters>
    </filterColumn>
  </autoFilter>
  <tableColumns count="13">
    <tableColumn id="1" xr3:uid="{B9C1EFC1-F4A7-4AE1-B387-B8CBC5749C5B}" name="Kunde"/>
    <tableColumn id="2" xr3:uid="{15943BEA-63AF-4043-8577-559D654231FC}" name="Spalte1"/>
    <tableColumn id="3" xr3:uid="{51199B63-4DF2-4866-839E-CA617D3591E9}" name="Datum " dataDxfId="23"/>
    <tableColumn id="4" xr3:uid="{D3DD0397-3AE6-45B4-98B6-F9D4E7F1EF6E}" name="von "/>
    <tableColumn id="5" xr3:uid="{C72B0109-6DEE-4822-8AC4-4A01E446B7A7}" name="bis"/>
    <tableColumn id="6" xr3:uid="{E3CB36CE-23EA-4386-ADD5-6B096906644E}" name="Dauer"/>
    <tableColumn id="7" xr3:uid="{5574E160-A250-4C5D-8F6D-C7F74AD9F1EC}" name="Spalte2"/>
    <tableColumn id="8" xr3:uid="{1E89C4F1-1612-441B-9ECB-BD23078A97F2}" name="Meldung via"/>
    <tableColumn id="9" xr3:uid="{FFD07A5A-4B80-4632-95A7-5D669B2AC49E}" name="Spalte3"/>
    <tableColumn id="10" xr3:uid="{36A9BBAA-030B-46AD-8140-8C4D65E9D635}" name="Meldung am"/>
    <tableColumn id="11" xr3:uid="{C70ED2AB-29E1-4031-BE40-DF0A2D586643}" name="Beschreibung"/>
    <tableColumn id="12" xr3:uid="{0B2DC94E-FACA-4C75-B7B2-8C898D0EC6D7}" name="Verrechnet"/>
    <tableColumn id="13" xr3:uid="{5B42701D-C25B-4097-8FFE-E6AC6C8AC4AF}" name="Info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D85E7ED-1BFF-427E-ADA0-434E36AD6512}" name="Tabelle1356" displayName="Tabelle1356" ref="B3:N46" totalsRowShown="0">
  <autoFilter ref="B3:N46" xr:uid="{F80AE08D-A9F2-4537-95A7-A4B9B27790CE}">
    <filterColumn colId="0">
      <filters>
        <filter val="Ordination Tritscher-Schaffer"/>
      </filters>
    </filterColumn>
  </autoFilter>
  <tableColumns count="13">
    <tableColumn id="1" xr3:uid="{E5A780E0-A339-4551-98C8-6D482B380BB5}" name="Kunde"/>
    <tableColumn id="2" xr3:uid="{849D5A69-ED25-42B4-8AD1-291A0C9F0C67}" name="Spalte1"/>
    <tableColumn id="3" xr3:uid="{618E22B6-7D5B-41FA-9F07-C852CB646850}" name="Datum " dataDxfId="22"/>
    <tableColumn id="4" xr3:uid="{DCF494E3-F92E-4B23-9EB9-39F3A71B6204}" name="von "/>
    <tableColumn id="5" xr3:uid="{A545587E-A6A5-4568-82E6-48BA4A57F55C}" name="bis"/>
    <tableColumn id="6" xr3:uid="{127FB989-3C4F-4160-8DF4-A0534504567D}" name="Dauer"/>
    <tableColumn id="7" xr3:uid="{F8EBBC63-AC67-4ED1-90CB-B992FBE88991}" name="Spalte2"/>
    <tableColumn id="8" xr3:uid="{081C4CED-037F-4555-8B05-A2227C8E6624}" name="Meldung via"/>
    <tableColumn id="9" xr3:uid="{F257782C-70A6-41C2-8896-1C83AB953A57}" name="Spalte3"/>
    <tableColumn id="10" xr3:uid="{51320853-3795-4EC9-BF02-05F70C1A064C}" name="Meldung am"/>
    <tableColumn id="11" xr3:uid="{B46F2A87-FD09-4BED-8CB1-DF18205BFC16}" name="Beschreibung"/>
    <tableColumn id="12" xr3:uid="{1B7866C8-BAC0-4EBA-9C6F-96FBF06B5E59}" name="Verrechnet"/>
    <tableColumn id="13" xr3:uid="{61183CFA-2D4B-424D-8042-E66E755CDEA9}" name="Info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46B4F28-B66F-4FB2-823B-5AB0AAA1CE65}" name="Tabelle135" displayName="Tabelle135" ref="B3:N46" totalsRowShown="0">
  <autoFilter ref="B3:N46" xr:uid="{F80AE08D-A9F2-4537-95A7-A4B9B27790CE}">
    <filterColumn colId="0">
      <filters>
        <filter val="Gemeinde Schladming"/>
      </filters>
    </filterColumn>
  </autoFilter>
  <tableColumns count="13">
    <tableColumn id="1" xr3:uid="{6B679C1C-877C-4515-B047-F8B9CAF6054B}" name="Kunde"/>
    <tableColumn id="2" xr3:uid="{F027D3C6-5055-4DAA-944D-4C5CD8F2B4A1}" name="Spalte1"/>
    <tableColumn id="3" xr3:uid="{0B15CA52-E75A-4E5B-B968-DE38D6917032}" name="Datum " dataDxfId="21"/>
    <tableColumn id="4" xr3:uid="{AD260C40-0A9A-4CC0-AC82-6DD89B4D868E}" name="von "/>
    <tableColumn id="5" xr3:uid="{932784CA-4DF2-4C22-B3B4-5604D8D6E046}" name="bis"/>
    <tableColumn id="6" xr3:uid="{A0C1D245-C850-47CC-B701-754D69F4F874}" name="Dauer"/>
    <tableColumn id="7" xr3:uid="{2C6D02A2-B7D5-47C2-87AA-F2CC1D7D1B99}" name="Spalte2"/>
    <tableColumn id="8" xr3:uid="{9A43774C-60E5-4A36-A2BD-0C67A2BFD182}" name="Meldung via"/>
    <tableColumn id="9" xr3:uid="{4C768DD0-1AA9-4838-8642-0551FC53ABAC}" name="Spalte3"/>
    <tableColumn id="10" xr3:uid="{08C96571-A21A-443C-A585-AAA94F6F1F9F}" name="Meldung am"/>
    <tableColumn id="11" xr3:uid="{8824DD85-2116-452F-81C8-275C95BC0849}" name="Beschreibung"/>
    <tableColumn id="12" xr3:uid="{175EB917-4CF7-427D-917B-F8F64A88636E}" name="Verrechnet"/>
    <tableColumn id="13" xr3:uid="{B2268A92-6C55-4983-82F2-15AB2A95F564}" name="Info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FCE1AD-1BCE-4A07-BC8F-B952D1650BDF}" name="Tabelle13" displayName="Tabelle13" ref="B3:N31" totalsRowShown="0">
  <autoFilter ref="B3:N31" xr:uid="{F80AE08D-A9F2-4537-95A7-A4B9B27790CE}">
    <filterColumn colId="0">
      <filters>
        <filter val="Ordination Tristscher-Schaffer"/>
      </filters>
    </filterColumn>
  </autoFilter>
  <tableColumns count="13">
    <tableColumn id="1" xr3:uid="{F6C6BCE2-6725-4F11-B81B-266A2A1AA63C}" name="Kunde"/>
    <tableColumn id="2" xr3:uid="{BFD1FBE8-89BC-4659-BDC6-2B605B73BE80}" name="Spalte1"/>
    <tableColumn id="3" xr3:uid="{604480C3-3384-44A1-8F4B-4C363A82C59F}" name="Datum " dataDxfId="20"/>
    <tableColumn id="4" xr3:uid="{30C60184-6892-435E-8CD2-8C203E56DF3A}" name="von "/>
    <tableColumn id="5" xr3:uid="{9410AF12-B893-4587-A9DA-D263049A7765}" name="bis"/>
    <tableColumn id="6" xr3:uid="{162BD186-0CC9-4F73-9795-47D86271DE6A}" name="Dauer"/>
    <tableColumn id="7" xr3:uid="{5506D66B-E2DC-47AE-814D-FC462C493D27}" name="Spalte2"/>
    <tableColumn id="8" xr3:uid="{E10E9397-D68C-44F8-940C-DFD24879D114}" name="Meldung via"/>
    <tableColumn id="9" xr3:uid="{F3A392E0-7DFB-4D03-8BE4-8D75F109BA23}" name="Spalte3"/>
    <tableColumn id="10" xr3:uid="{FD9047F6-6ED9-4B82-A924-9FA188829E3E}" name="Meldung am"/>
    <tableColumn id="11" xr3:uid="{4C871906-EDB2-44BF-91DB-4CC9CCDB9940}" name="Beschreibung"/>
    <tableColumn id="12" xr3:uid="{598C7744-09D0-45CA-A973-EE48154AD1B8}" name="Verrechnet"/>
    <tableColumn id="13" xr3:uid="{2FDDD340-6821-4C75-8C6D-8A50A9CB4DBD}" name="Info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0AE08D-A9F2-4537-95A7-A4B9B27790CE}" name="Tabelle1" displayName="Tabelle1" ref="B3:N42" totalsRowShown="0">
  <autoFilter ref="B3:N42" xr:uid="{F80AE08D-A9F2-4537-95A7-A4B9B27790CE}"/>
  <tableColumns count="13">
    <tableColumn id="1" xr3:uid="{A3110092-7D18-498A-ACA3-6A56ECE0C135}" name="Kunde"/>
    <tableColumn id="2" xr3:uid="{BFA0BE9D-13C8-4001-99EB-AB4FB1040337}" name="Spalte1"/>
    <tableColumn id="3" xr3:uid="{3EE28CCE-2C42-48F5-BCB3-1FA6BC051F11}" name="Datum " dataDxfId="19"/>
    <tableColumn id="4" xr3:uid="{6F297995-30FE-46B4-87ED-3299AE494D84}" name="von "/>
    <tableColumn id="5" xr3:uid="{4CB8D871-FBBF-41F4-92D4-CD34C590F4FA}" name="bis"/>
    <tableColumn id="6" xr3:uid="{4C9C6621-BE02-46B4-B5C9-7B366EBCCD2F}" name="Dauer"/>
    <tableColumn id="7" xr3:uid="{E20CA23C-3D3D-42F5-81DF-FDE786A62772}" name="Spalte2"/>
    <tableColumn id="8" xr3:uid="{F3B26C3A-E91F-406C-A36F-769DF69117EA}" name="Meldung via"/>
    <tableColumn id="9" xr3:uid="{3CCF9581-D60D-4EA1-A1EE-A244AAEBC9A5}" name="Spalte3"/>
    <tableColumn id="10" xr3:uid="{AB684984-67AF-41A5-B637-0B0DBBD8E3D0}" name="Meldung am"/>
    <tableColumn id="11" xr3:uid="{42613549-9E24-4A51-BA56-9F48FB78403D}" name="Beschreibung"/>
    <tableColumn id="12" xr3:uid="{6361CFDE-1326-4942-AA31-63F712AE78A3}" name="Verrechnet"/>
    <tableColumn id="13" xr3:uid="{4111B25B-7BFE-4A72-BC9B-D130CD28FE88}" name="Info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0A4AE9C-BBD3-45EF-9053-984BCE93519B}" name="Tabelle14" displayName="Tabelle14" ref="B3:N43" totalsRowShown="0">
  <autoFilter ref="B3:N43" xr:uid="{F80AE08D-A9F2-4537-95A7-A4B9B27790CE}"/>
  <tableColumns count="13">
    <tableColumn id="1" xr3:uid="{5DB4D11D-809E-43C1-953B-421F34AAE88F}" name="Kunde"/>
    <tableColumn id="2" xr3:uid="{19CCAB49-997B-47C6-A0CC-083B3BB3DAC4}" name="Spalte1"/>
    <tableColumn id="3" xr3:uid="{EB3AE7B6-8345-420B-9078-8618165794BA}" name="Datum " dataDxfId="18"/>
    <tableColumn id="4" xr3:uid="{A7332462-5768-4357-BD66-814AD105ABFB}" name="von "/>
    <tableColumn id="5" xr3:uid="{F0E7238E-FF9D-475C-8505-FA4D9DFCEB9F}" name="bis"/>
    <tableColumn id="6" xr3:uid="{BCF7242D-5654-41C9-A876-5C6594FC3D6A}" name="Dauer"/>
    <tableColumn id="7" xr3:uid="{4FBBCD16-73AF-42C6-8D8D-8DD08BD7232F}" name="Spalte2"/>
    <tableColumn id="8" xr3:uid="{67A6DD6B-D116-49FE-8CC5-34D0E3EF2ED9}" name="Meldung via"/>
    <tableColumn id="9" xr3:uid="{A1700EBC-8C3E-4EEB-9034-70138F4B3473}" name="Spalte3"/>
    <tableColumn id="10" xr3:uid="{E4B9D87D-802D-4C3A-9F97-AA72E53F91DA}" name="Meldung am"/>
    <tableColumn id="11" xr3:uid="{85F711B7-3C52-4D24-BFD4-82D134EF1A09}" name="Beschreibung"/>
    <tableColumn id="12" xr3:uid="{24AED186-DDD9-4FAE-9242-96464C7FD091}" name="Verrechnet"/>
    <tableColumn id="13" xr3:uid="{50CFD436-68AB-4A11-BD80-443C1A4FCA35}" name="Info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8B9D6A3-AA9E-41F1-A138-3E92547A83F0}" name="Tabelle9" displayName="Tabelle9" ref="C6:G20" headerRowCount="0" totalsRowShown="0" headerRowDxfId="13">
  <tableColumns count="5">
    <tableColumn id="1" xr3:uid="{0F58D51E-DA8E-46EC-A0FF-40A71D74FA25}" name="Spalte1" dataDxfId="17"/>
    <tableColumn id="2" xr3:uid="{BC571C19-2273-4B56-8B0F-8BFDC88C2285}" name="Spalte2" headerRowDxfId="9" dataDxfId="16"/>
    <tableColumn id="3" xr3:uid="{FDF95EA0-28DB-4ED7-8244-3442DFBB5E57}" name="Spalte3" headerRowDxfId="10"/>
    <tableColumn id="4" xr3:uid="{C4229B1A-E4BA-4D61-B667-902A2604BA2B}" name="Spalte4" headerRowDxfId="11" dataDxfId="15"/>
    <tableColumn id="5" xr3:uid="{4ECEC5B1-1915-4558-9E9A-FE5414DD37B3}" name="Spalte5" headerRowDxfId="12" dataDxfId="1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6C56F2B-E2A4-4F01-8BDD-DBFFE89DF96F}" name="Tabelle911" displayName="Tabelle911" ref="F21:J35" headerRowCount="0" totalsRowShown="0" headerRowDxfId="8">
  <tableColumns count="5">
    <tableColumn id="1" xr3:uid="{57BED5E3-6A82-4CF0-B2D2-33088E802465}" name="Spalte1" dataDxfId="7"/>
    <tableColumn id="2" xr3:uid="{5E65658A-541B-4AF3-9377-955F4294088B}" name="Spalte2" headerRowDxfId="6" dataDxfId="5"/>
    <tableColumn id="3" xr3:uid="{12DDB730-3A89-4F88-B430-29E7A8BEE674}" name="Spalte3" headerRowDxfId="4"/>
    <tableColumn id="4" xr3:uid="{EC6BF29A-8F47-404F-BA8D-6C0C33837E1A}" name="Spalte4" headerRowDxfId="3" dataDxfId="2"/>
    <tableColumn id="5" xr3:uid="{55C5A8AA-3FC5-416A-984C-5BB15DACA77A}" name="Spalte5" headerRowDxfId="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B3306-7ACA-4C88-AAE5-6F9973F4023A}">
  <dimension ref="B3:N21"/>
  <sheetViews>
    <sheetView workbookViewId="0">
      <selection activeCell="B10" sqref="B10"/>
    </sheetView>
  </sheetViews>
  <sheetFormatPr baseColWidth="10" defaultRowHeight="15" x14ac:dyDescent="0.25"/>
  <cols>
    <col min="2" max="2" width="29.14062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8" max="8" width="11.42578125" style="8"/>
    <col min="9" max="9" width="17.5703125" bestFit="1" customWidth="1"/>
    <col min="10" max="10" width="16.140625" bestFit="1" customWidth="1"/>
    <col min="11" max="11" width="14.140625" customWidth="1"/>
    <col min="12" max="12" width="106.85546875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s="8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hidden="1" x14ac:dyDescent="0.25">
      <c r="B4" t="s">
        <v>105</v>
      </c>
      <c r="D4" s="1">
        <v>45121</v>
      </c>
      <c r="E4" s="2"/>
      <c r="G4">
        <v>1</v>
      </c>
      <c r="H4" s="8" t="s">
        <v>192</v>
      </c>
      <c r="L4" t="s">
        <v>243</v>
      </c>
    </row>
    <row r="5" spans="2:14" x14ac:dyDescent="0.25">
      <c r="B5" t="s">
        <v>8</v>
      </c>
      <c r="D5" s="1">
        <v>45124</v>
      </c>
      <c r="G5">
        <v>0.25</v>
      </c>
      <c r="L5" t="s">
        <v>244</v>
      </c>
    </row>
    <row r="6" spans="2:14" x14ac:dyDescent="0.25">
      <c r="B6" t="s">
        <v>8</v>
      </c>
      <c r="D6" s="1">
        <v>45124</v>
      </c>
      <c r="G6">
        <v>2</v>
      </c>
      <c r="L6" t="s">
        <v>245</v>
      </c>
    </row>
    <row r="7" spans="2:14" hidden="1" x14ac:dyDescent="0.25">
      <c r="B7" t="s">
        <v>13</v>
      </c>
      <c r="D7" s="1">
        <v>45126</v>
      </c>
      <c r="G7">
        <v>0.25</v>
      </c>
      <c r="L7" t="s">
        <v>246</v>
      </c>
    </row>
    <row r="8" spans="2:14" hidden="1" x14ac:dyDescent="0.25">
      <c r="B8" t="s">
        <v>13</v>
      </c>
      <c r="D8" s="1">
        <v>45127</v>
      </c>
      <c r="G8">
        <v>0.25</v>
      </c>
      <c r="L8" t="s">
        <v>246</v>
      </c>
    </row>
    <row r="9" spans="2:14" hidden="1" x14ac:dyDescent="0.25">
      <c r="B9" t="s">
        <v>247</v>
      </c>
      <c r="D9" s="1">
        <v>45126</v>
      </c>
      <c r="G9">
        <v>2</v>
      </c>
      <c r="L9" t="s">
        <v>248</v>
      </c>
    </row>
    <row r="10" spans="2:14" hidden="1" x14ac:dyDescent="0.25">
      <c r="B10" t="s">
        <v>247</v>
      </c>
      <c r="D10" s="1">
        <v>45127</v>
      </c>
      <c r="G10">
        <v>1.5</v>
      </c>
      <c r="L10" t="s">
        <v>249</v>
      </c>
    </row>
    <row r="11" spans="2:14" hidden="1" x14ac:dyDescent="0.25">
      <c r="B11" t="s">
        <v>105</v>
      </c>
      <c r="D11" s="1">
        <v>45127</v>
      </c>
      <c r="G11">
        <v>3</v>
      </c>
      <c r="L11" t="s">
        <v>250</v>
      </c>
    </row>
    <row r="12" spans="2:14" hidden="1" x14ac:dyDescent="0.25">
      <c r="B12" t="s">
        <v>23</v>
      </c>
      <c r="D12" s="1" t="s">
        <v>251</v>
      </c>
      <c r="G12">
        <v>0.5</v>
      </c>
      <c r="L12" t="s">
        <v>252</v>
      </c>
    </row>
    <row r="13" spans="2:14" hidden="1" x14ac:dyDescent="0.25">
      <c r="B13" t="s">
        <v>13</v>
      </c>
      <c r="D13" s="1">
        <v>45121</v>
      </c>
      <c r="G13">
        <v>4</v>
      </c>
      <c r="L13" t="s">
        <v>253</v>
      </c>
    </row>
    <row r="14" spans="2:14" hidden="1" x14ac:dyDescent="0.25">
      <c r="B14" t="s">
        <v>105</v>
      </c>
      <c r="D14" s="1">
        <v>45121</v>
      </c>
      <c r="G14">
        <v>0.5</v>
      </c>
      <c r="L14" t="s">
        <v>254</v>
      </c>
    </row>
    <row r="15" spans="2:14" hidden="1" x14ac:dyDescent="0.25">
      <c r="B15" t="s">
        <v>25</v>
      </c>
      <c r="D15" s="1">
        <v>45132</v>
      </c>
      <c r="G15">
        <v>0.5</v>
      </c>
      <c r="L15" t="s">
        <v>255</v>
      </c>
    </row>
    <row r="16" spans="2:14" hidden="1" x14ac:dyDescent="0.25">
      <c r="B16" t="s">
        <v>124</v>
      </c>
      <c r="D16" s="1">
        <v>45132</v>
      </c>
      <c r="G16">
        <v>0.25</v>
      </c>
      <c r="L16" t="s">
        <v>256</v>
      </c>
    </row>
    <row r="17" spans="2:12" x14ac:dyDescent="0.25">
      <c r="B17" t="s">
        <v>8</v>
      </c>
      <c r="D17" s="1">
        <v>45133</v>
      </c>
      <c r="G17">
        <v>0.25</v>
      </c>
      <c r="L17" t="s">
        <v>257</v>
      </c>
    </row>
    <row r="18" spans="2:12" hidden="1" x14ac:dyDescent="0.25">
      <c r="B18" t="s">
        <v>13</v>
      </c>
      <c r="D18" s="1">
        <v>45135</v>
      </c>
      <c r="G18">
        <v>0.5</v>
      </c>
      <c r="L18" t="s">
        <v>258</v>
      </c>
    </row>
    <row r="19" spans="2:12" hidden="1" x14ac:dyDescent="0.25">
      <c r="B19" t="s">
        <v>28</v>
      </c>
      <c r="D19" s="1">
        <v>45138</v>
      </c>
      <c r="G19">
        <v>0.25</v>
      </c>
      <c r="L19" t="s">
        <v>259</v>
      </c>
    </row>
    <row r="20" spans="2:12" hidden="1" x14ac:dyDescent="0.25">
      <c r="B20" t="s">
        <v>25</v>
      </c>
      <c r="D20" s="1">
        <v>45138</v>
      </c>
      <c r="G20">
        <v>0.25</v>
      </c>
      <c r="L20" t="s">
        <v>260</v>
      </c>
    </row>
    <row r="21" spans="2:12" x14ac:dyDescent="0.25">
      <c r="B21" t="s">
        <v>8</v>
      </c>
      <c r="D21" s="1">
        <v>45138</v>
      </c>
      <c r="G21">
        <v>1</v>
      </c>
      <c r="L21" t="s">
        <v>261</v>
      </c>
    </row>
  </sheetData>
  <pageMargins left="0.7" right="0.7" top="0.78740157499999996" bottom="0.78740157499999996" header="0.3" footer="0.3"/>
  <pageSetup paperSize="9" orientation="portrait" horizontalDpi="4294967293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91F96-B48F-40FC-95C3-1E1076EC4EAD}">
  <dimension ref="B3:N24"/>
  <sheetViews>
    <sheetView workbookViewId="0">
      <selection activeCell="G11" sqref="G11"/>
    </sheetView>
  </sheetViews>
  <sheetFormatPr baseColWidth="10" defaultRowHeight="15" x14ac:dyDescent="0.25"/>
  <cols>
    <col min="2" max="2" width="29.14062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8" max="8" width="11.42578125" style="8"/>
    <col min="9" max="9" width="17.5703125" bestFit="1" customWidth="1"/>
    <col min="10" max="10" width="16.140625" bestFit="1" customWidth="1"/>
    <col min="11" max="11" width="14.140625" customWidth="1"/>
    <col min="12" max="12" width="106.85546875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s="8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x14ac:dyDescent="0.25">
      <c r="B4" t="s">
        <v>185</v>
      </c>
      <c r="D4" s="1">
        <v>45078</v>
      </c>
      <c r="E4" s="2"/>
      <c r="F4" s="2"/>
      <c r="G4">
        <v>1</v>
      </c>
      <c r="L4" t="s">
        <v>217</v>
      </c>
    </row>
    <row r="5" spans="2:14" hidden="1" x14ac:dyDescent="0.25">
      <c r="B5" t="s">
        <v>38</v>
      </c>
      <c r="D5" s="1">
        <v>45079</v>
      </c>
      <c r="G5">
        <v>0.25</v>
      </c>
      <c r="K5" s="4"/>
      <c r="L5" t="s">
        <v>218</v>
      </c>
    </row>
    <row r="6" spans="2:14" x14ac:dyDescent="0.25">
      <c r="B6" t="s">
        <v>185</v>
      </c>
      <c r="D6" s="1">
        <v>45079</v>
      </c>
      <c r="G6">
        <v>0.5</v>
      </c>
      <c r="L6" t="s">
        <v>219</v>
      </c>
    </row>
    <row r="7" spans="2:14" hidden="1" x14ac:dyDescent="0.25">
      <c r="B7" t="s">
        <v>13</v>
      </c>
      <c r="D7" s="1">
        <v>45082</v>
      </c>
      <c r="G7">
        <v>2</v>
      </c>
      <c r="L7" t="s">
        <v>224</v>
      </c>
    </row>
    <row r="8" spans="2:14" hidden="1" x14ac:dyDescent="0.25">
      <c r="B8" t="s">
        <v>13</v>
      </c>
      <c r="D8" s="1">
        <v>45082</v>
      </c>
      <c r="G8">
        <v>5</v>
      </c>
      <c r="H8" s="8" t="s">
        <v>192</v>
      </c>
      <c r="L8" t="s">
        <v>223</v>
      </c>
    </row>
    <row r="9" spans="2:14" hidden="1" x14ac:dyDescent="0.25">
      <c r="B9" t="s">
        <v>220</v>
      </c>
      <c r="D9" s="1">
        <v>45083</v>
      </c>
      <c r="G9">
        <v>1</v>
      </c>
      <c r="L9" t="s">
        <v>221</v>
      </c>
    </row>
    <row r="10" spans="2:14" hidden="1" x14ac:dyDescent="0.25">
      <c r="B10" t="s">
        <v>220</v>
      </c>
      <c r="D10" s="1">
        <v>45052</v>
      </c>
      <c r="G10">
        <v>2.5</v>
      </c>
      <c r="L10" t="s">
        <v>222</v>
      </c>
    </row>
    <row r="11" spans="2:14" x14ac:dyDescent="0.25">
      <c r="B11" t="s">
        <v>185</v>
      </c>
      <c r="D11" s="1">
        <v>45083</v>
      </c>
      <c r="G11">
        <v>0.5</v>
      </c>
      <c r="L11" t="s">
        <v>226</v>
      </c>
    </row>
    <row r="12" spans="2:14" hidden="1" x14ac:dyDescent="0.25">
      <c r="B12" t="s">
        <v>38</v>
      </c>
      <c r="D12" s="1">
        <v>45084</v>
      </c>
      <c r="G12">
        <v>1</v>
      </c>
      <c r="H12" s="8" t="s">
        <v>197</v>
      </c>
      <c r="L12" t="s">
        <v>225</v>
      </c>
    </row>
    <row r="13" spans="2:14" hidden="1" x14ac:dyDescent="0.25">
      <c r="B13" t="s">
        <v>32</v>
      </c>
      <c r="D13" s="1">
        <v>45086</v>
      </c>
      <c r="G13">
        <v>1</v>
      </c>
      <c r="L13" t="s">
        <v>227</v>
      </c>
    </row>
    <row r="14" spans="2:14" hidden="1" x14ac:dyDescent="0.25">
      <c r="B14" t="s">
        <v>220</v>
      </c>
      <c r="D14" s="1">
        <v>45089</v>
      </c>
      <c r="G14">
        <v>0.25</v>
      </c>
      <c r="L14" t="s">
        <v>228</v>
      </c>
    </row>
    <row r="15" spans="2:14" hidden="1" x14ac:dyDescent="0.25">
      <c r="B15" t="s">
        <v>220</v>
      </c>
      <c r="D15" s="1">
        <v>45089</v>
      </c>
      <c r="G15">
        <v>0.25</v>
      </c>
      <c r="H15" s="8" t="s">
        <v>192</v>
      </c>
      <c r="L15" t="s">
        <v>229</v>
      </c>
    </row>
    <row r="16" spans="2:14" hidden="1" x14ac:dyDescent="0.25">
      <c r="B16" t="s">
        <v>220</v>
      </c>
      <c r="D16" s="1">
        <v>45089</v>
      </c>
      <c r="G16">
        <v>0.25</v>
      </c>
      <c r="H16" s="8" t="s">
        <v>192</v>
      </c>
      <c r="L16" t="s">
        <v>230</v>
      </c>
    </row>
    <row r="17" spans="2:12" hidden="1" x14ac:dyDescent="0.25">
      <c r="B17" t="s">
        <v>231</v>
      </c>
      <c r="D17" s="1">
        <v>45091</v>
      </c>
      <c r="G17">
        <v>0.25</v>
      </c>
      <c r="H17" s="8" t="s">
        <v>197</v>
      </c>
      <c r="L17" t="s">
        <v>232</v>
      </c>
    </row>
    <row r="18" spans="2:12" hidden="1" x14ac:dyDescent="0.25">
      <c r="B18" t="s">
        <v>13</v>
      </c>
      <c r="D18" s="1">
        <v>45091</v>
      </c>
      <c r="G18">
        <v>0.25</v>
      </c>
      <c r="H18" s="8" t="s">
        <v>192</v>
      </c>
      <c r="L18" t="s">
        <v>233</v>
      </c>
    </row>
    <row r="19" spans="2:12" hidden="1" x14ac:dyDescent="0.25">
      <c r="B19" t="s">
        <v>234</v>
      </c>
      <c r="D19" s="1">
        <v>45093</v>
      </c>
      <c r="G19">
        <v>1</v>
      </c>
      <c r="L19" t="s">
        <v>235</v>
      </c>
    </row>
    <row r="20" spans="2:12" hidden="1" x14ac:dyDescent="0.25">
      <c r="B20" t="s">
        <v>13</v>
      </c>
      <c r="D20" s="1">
        <v>45097</v>
      </c>
      <c r="G20">
        <v>3.25</v>
      </c>
      <c r="L20" t="s">
        <v>236</v>
      </c>
    </row>
    <row r="21" spans="2:12" hidden="1" x14ac:dyDescent="0.25">
      <c r="B21" t="s">
        <v>105</v>
      </c>
      <c r="D21" s="1">
        <v>45097</v>
      </c>
      <c r="G21">
        <v>0.25</v>
      </c>
      <c r="L21" t="s">
        <v>238</v>
      </c>
    </row>
    <row r="22" spans="2:12" hidden="1" x14ac:dyDescent="0.25">
      <c r="B22" t="s">
        <v>25</v>
      </c>
      <c r="D22" s="1">
        <v>45098</v>
      </c>
      <c r="E22" s="2"/>
      <c r="F22" s="2"/>
      <c r="G22">
        <v>1.5</v>
      </c>
      <c r="L22" t="s">
        <v>239</v>
      </c>
    </row>
    <row r="23" spans="2:12" hidden="1" x14ac:dyDescent="0.25">
      <c r="B23" t="s">
        <v>105</v>
      </c>
      <c r="D23" s="1">
        <v>45099</v>
      </c>
      <c r="E23" s="2"/>
      <c r="G23">
        <v>0.25</v>
      </c>
      <c r="H23" s="8" t="s">
        <v>192</v>
      </c>
      <c r="L23" t="s">
        <v>240</v>
      </c>
    </row>
    <row r="24" spans="2:12" hidden="1" x14ac:dyDescent="0.25">
      <c r="B24" t="s">
        <v>25</v>
      </c>
      <c r="D24" s="1">
        <v>45099</v>
      </c>
      <c r="G24">
        <v>0.5</v>
      </c>
      <c r="L24" t="s">
        <v>241</v>
      </c>
    </row>
  </sheetData>
  <pageMargins left="0.7" right="0.7" top="0.78740157499999996" bottom="0.78740157499999996" header="0.3" footer="0.3"/>
  <pageSetup paperSize="9" orientation="portrait" horizontalDpi="4294967293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E2C10-753D-4E2D-9795-A09CDB0977E0}">
  <dimension ref="B3:N48"/>
  <sheetViews>
    <sheetView workbookViewId="0">
      <selection activeCell="G5" sqref="G5:G29"/>
    </sheetView>
  </sheetViews>
  <sheetFormatPr baseColWidth="10" defaultRowHeight="15" x14ac:dyDescent="0.25"/>
  <cols>
    <col min="2" max="2" width="29.14062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9" max="9" width="17.5703125" bestFit="1" customWidth="1"/>
    <col min="10" max="10" width="16.140625" bestFit="1" customWidth="1"/>
    <col min="11" max="11" width="14.140625" customWidth="1"/>
    <col min="12" max="12" width="106.85546875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hidden="1" x14ac:dyDescent="0.25">
      <c r="B4" t="s">
        <v>25</v>
      </c>
      <c r="D4" s="1">
        <v>45048</v>
      </c>
      <c r="E4" s="2">
        <v>0.3125</v>
      </c>
      <c r="F4" s="2">
        <v>0.33333333333333331</v>
      </c>
      <c r="G4">
        <v>0.75</v>
      </c>
      <c r="L4" t="s">
        <v>182</v>
      </c>
      <c r="M4" t="s">
        <v>79</v>
      </c>
    </row>
    <row r="5" spans="2:14" hidden="1" x14ac:dyDescent="0.25">
      <c r="B5" t="s">
        <v>8</v>
      </c>
      <c r="D5" s="1">
        <v>45048</v>
      </c>
      <c r="E5" s="2">
        <v>0.375</v>
      </c>
      <c r="F5" s="2">
        <v>0.47916666666666669</v>
      </c>
      <c r="G5">
        <v>2</v>
      </c>
      <c r="L5" t="s">
        <v>183</v>
      </c>
      <c r="M5" t="s">
        <v>215</v>
      </c>
    </row>
    <row r="6" spans="2:14" hidden="1" x14ac:dyDescent="0.25">
      <c r="B6" t="s">
        <v>105</v>
      </c>
      <c r="D6" s="1">
        <v>45048</v>
      </c>
      <c r="E6" s="2"/>
      <c r="F6" s="2"/>
      <c r="G6">
        <v>0.25</v>
      </c>
      <c r="L6" t="s">
        <v>184</v>
      </c>
      <c r="M6" t="s">
        <v>79</v>
      </c>
    </row>
    <row r="7" spans="2:14" x14ac:dyDescent="0.25">
      <c r="B7" t="s">
        <v>185</v>
      </c>
      <c r="D7" s="1">
        <v>44684</v>
      </c>
      <c r="E7" s="2">
        <v>0.60416666666666663</v>
      </c>
      <c r="F7" s="2">
        <v>0.61458333333333337</v>
      </c>
      <c r="G7">
        <v>0.25</v>
      </c>
      <c r="L7" t="s">
        <v>186</v>
      </c>
      <c r="M7" t="s">
        <v>215</v>
      </c>
    </row>
    <row r="8" spans="2:14" hidden="1" x14ac:dyDescent="0.25">
      <c r="B8" t="s">
        <v>8</v>
      </c>
      <c r="D8" s="1">
        <v>44684</v>
      </c>
      <c r="E8" s="2">
        <v>0.63541666666666663</v>
      </c>
      <c r="F8" s="2">
        <v>0.66111111111111109</v>
      </c>
      <c r="G8">
        <v>0.5</v>
      </c>
      <c r="L8" t="s">
        <v>187</v>
      </c>
      <c r="M8" t="s">
        <v>215</v>
      </c>
    </row>
    <row r="9" spans="2:14" hidden="1" x14ac:dyDescent="0.25">
      <c r="B9" t="s">
        <v>188</v>
      </c>
      <c r="D9" s="1">
        <v>45051</v>
      </c>
      <c r="G9">
        <v>0.25</v>
      </c>
      <c r="L9" t="s">
        <v>189</v>
      </c>
    </row>
    <row r="10" spans="2:14" hidden="1" x14ac:dyDescent="0.25">
      <c r="B10" s="3" t="s">
        <v>13</v>
      </c>
      <c r="D10" s="1">
        <v>45050</v>
      </c>
      <c r="E10" s="2"/>
      <c r="F10" s="2"/>
      <c r="G10">
        <v>1</v>
      </c>
      <c r="L10" t="s">
        <v>190</v>
      </c>
      <c r="M10" t="s">
        <v>215</v>
      </c>
    </row>
    <row r="11" spans="2:14" hidden="1" x14ac:dyDescent="0.25">
      <c r="B11" s="3" t="s">
        <v>13</v>
      </c>
      <c r="D11" s="1">
        <v>45051</v>
      </c>
      <c r="E11" s="2"/>
      <c r="F11" s="2"/>
      <c r="G11">
        <v>1</v>
      </c>
      <c r="L11" t="s">
        <v>190</v>
      </c>
      <c r="M11" t="s">
        <v>215</v>
      </c>
    </row>
    <row r="12" spans="2:14" hidden="1" x14ac:dyDescent="0.25">
      <c r="B12" t="s">
        <v>25</v>
      </c>
      <c r="D12" s="1">
        <v>45053</v>
      </c>
      <c r="E12" s="2"/>
      <c r="F12" s="2"/>
      <c r="G12">
        <v>0.25</v>
      </c>
      <c r="L12" t="s">
        <v>191</v>
      </c>
      <c r="M12" t="s">
        <v>79</v>
      </c>
    </row>
    <row r="13" spans="2:14" hidden="1" x14ac:dyDescent="0.25">
      <c r="B13" t="s">
        <v>8</v>
      </c>
      <c r="D13" s="1">
        <v>45054</v>
      </c>
      <c r="E13" s="2"/>
      <c r="F13" s="2"/>
      <c r="G13">
        <v>0.25</v>
      </c>
      <c r="H13" t="s">
        <v>192</v>
      </c>
      <c r="K13" s="4"/>
      <c r="L13" t="s">
        <v>193</v>
      </c>
      <c r="M13" t="s">
        <v>215</v>
      </c>
    </row>
    <row r="14" spans="2:14" hidden="1" x14ac:dyDescent="0.25">
      <c r="B14" t="s">
        <v>105</v>
      </c>
      <c r="D14" s="1">
        <v>45055</v>
      </c>
      <c r="E14" s="2"/>
      <c r="F14" s="2"/>
      <c r="G14">
        <v>0.25</v>
      </c>
      <c r="L14" t="s">
        <v>194</v>
      </c>
      <c r="M14" t="s">
        <v>79</v>
      </c>
    </row>
    <row r="15" spans="2:14" hidden="1" x14ac:dyDescent="0.25">
      <c r="B15" t="s">
        <v>25</v>
      </c>
      <c r="D15" s="1">
        <v>45056</v>
      </c>
      <c r="E15" s="2"/>
      <c r="F15" s="2"/>
      <c r="G15">
        <v>1</v>
      </c>
      <c r="L15" t="s">
        <v>195</v>
      </c>
      <c r="M15" t="s">
        <v>79</v>
      </c>
    </row>
    <row r="16" spans="2:14" hidden="1" x14ac:dyDescent="0.25">
      <c r="B16" t="s">
        <v>105</v>
      </c>
      <c r="D16" s="1">
        <v>45056</v>
      </c>
      <c r="G16">
        <v>0.25</v>
      </c>
      <c r="H16" t="s">
        <v>192</v>
      </c>
      <c r="L16" t="s">
        <v>196</v>
      </c>
      <c r="M16" s="4" t="s">
        <v>79</v>
      </c>
    </row>
    <row r="17" spans="2:13" hidden="1" x14ac:dyDescent="0.25">
      <c r="B17" t="s">
        <v>13</v>
      </c>
      <c r="D17" s="1">
        <v>45056</v>
      </c>
      <c r="G17">
        <v>3</v>
      </c>
      <c r="H17" t="s">
        <v>197</v>
      </c>
      <c r="L17" t="s">
        <v>198</v>
      </c>
      <c r="M17" t="s">
        <v>215</v>
      </c>
    </row>
    <row r="18" spans="2:13" hidden="1" x14ac:dyDescent="0.25">
      <c r="B18" t="s">
        <v>8</v>
      </c>
      <c r="D18" s="1">
        <v>45057</v>
      </c>
      <c r="G18">
        <v>1.5</v>
      </c>
      <c r="H18" t="s">
        <v>197</v>
      </c>
      <c r="L18" t="s">
        <v>199</v>
      </c>
      <c r="M18" t="s">
        <v>215</v>
      </c>
    </row>
    <row r="19" spans="2:13" hidden="1" x14ac:dyDescent="0.25">
      <c r="B19" s="3" t="s">
        <v>188</v>
      </c>
      <c r="D19" s="1">
        <v>45057</v>
      </c>
      <c r="E19" s="2"/>
      <c r="F19" s="2"/>
      <c r="G19">
        <v>1</v>
      </c>
      <c r="H19" t="s">
        <v>197</v>
      </c>
      <c r="L19" t="s">
        <v>200</v>
      </c>
    </row>
    <row r="20" spans="2:13" hidden="1" x14ac:dyDescent="0.25">
      <c r="B20" s="3" t="s">
        <v>13</v>
      </c>
      <c r="D20" s="1">
        <v>45057</v>
      </c>
      <c r="E20" s="2"/>
      <c r="F20" s="2"/>
      <c r="G20">
        <v>0.5</v>
      </c>
      <c r="L20" t="s">
        <v>201</v>
      </c>
      <c r="M20" t="s">
        <v>215</v>
      </c>
    </row>
    <row r="21" spans="2:13" hidden="1" x14ac:dyDescent="0.25">
      <c r="B21" s="3" t="s">
        <v>188</v>
      </c>
      <c r="D21" s="1">
        <v>45063</v>
      </c>
      <c r="E21" s="2"/>
      <c r="F21" s="2"/>
      <c r="G21">
        <v>0.75</v>
      </c>
      <c r="L21" t="s">
        <v>216</v>
      </c>
    </row>
    <row r="22" spans="2:13" hidden="1" x14ac:dyDescent="0.25">
      <c r="B22" t="s">
        <v>127</v>
      </c>
      <c r="D22" s="1">
        <v>45070</v>
      </c>
      <c r="G22">
        <v>1</v>
      </c>
      <c r="L22" t="s">
        <v>202</v>
      </c>
      <c r="M22" t="s">
        <v>215</v>
      </c>
    </row>
    <row r="23" spans="2:13" hidden="1" x14ac:dyDescent="0.25">
      <c r="B23" t="s">
        <v>105</v>
      </c>
      <c r="D23" s="1">
        <v>45070</v>
      </c>
      <c r="G23">
        <v>2</v>
      </c>
      <c r="L23" t="s">
        <v>203</v>
      </c>
      <c r="M23" t="s">
        <v>79</v>
      </c>
    </row>
    <row r="24" spans="2:13" hidden="1" x14ac:dyDescent="0.25">
      <c r="B24" t="s">
        <v>8</v>
      </c>
      <c r="D24" s="1">
        <v>45071</v>
      </c>
      <c r="G24">
        <v>2.5</v>
      </c>
      <c r="L24" t="s">
        <v>204</v>
      </c>
      <c r="M24" t="s">
        <v>215</v>
      </c>
    </row>
    <row r="25" spans="2:13" hidden="1" x14ac:dyDescent="0.25">
      <c r="B25" s="3" t="s">
        <v>8</v>
      </c>
      <c r="D25" s="1">
        <v>45072</v>
      </c>
      <c r="G25">
        <v>0.25</v>
      </c>
      <c r="L25" t="s">
        <v>205</v>
      </c>
      <c r="M25" t="s">
        <v>215</v>
      </c>
    </row>
    <row r="26" spans="2:13" hidden="1" x14ac:dyDescent="0.25">
      <c r="B26" t="s">
        <v>8</v>
      </c>
      <c r="D26" s="1">
        <v>45072</v>
      </c>
      <c r="E26" s="2"/>
      <c r="F26" s="2"/>
      <c r="G26">
        <v>0.25</v>
      </c>
      <c r="L26" t="s">
        <v>206</v>
      </c>
      <c r="M26" t="s">
        <v>215</v>
      </c>
    </row>
    <row r="27" spans="2:13" x14ac:dyDescent="0.25">
      <c r="B27" t="s">
        <v>185</v>
      </c>
      <c r="D27" s="1">
        <v>45076</v>
      </c>
      <c r="G27">
        <v>0.25</v>
      </c>
      <c r="L27" t="s">
        <v>212</v>
      </c>
      <c r="M27" t="s">
        <v>215</v>
      </c>
    </row>
    <row r="28" spans="2:13" hidden="1" x14ac:dyDescent="0.25">
      <c r="B28" t="s">
        <v>8</v>
      </c>
      <c r="D28" s="1">
        <v>45076</v>
      </c>
      <c r="G28">
        <v>0.5</v>
      </c>
      <c r="K28" s="4"/>
      <c r="L28" t="s">
        <v>213</v>
      </c>
      <c r="M28" t="s">
        <v>215</v>
      </c>
    </row>
    <row r="29" spans="2:13" hidden="1" x14ac:dyDescent="0.25">
      <c r="B29" t="s">
        <v>8</v>
      </c>
      <c r="D29" s="1">
        <v>45077</v>
      </c>
      <c r="G29">
        <v>1</v>
      </c>
      <c r="K29" s="4"/>
      <c r="L29" t="s">
        <v>214</v>
      </c>
    </row>
    <row r="30" spans="2:13" hidden="1" x14ac:dyDescent="0.25">
      <c r="D30" s="1"/>
      <c r="K30" s="4"/>
    </row>
    <row r="31" spans="2:13" hidden="1" x14ac:dyDescent="0.25">
      <c r="D31" s="1"/>
      <c r="K31" s="4"/>
    </row>
    <row r="32" spans="2:13" hidden="1" x14ac:dyDescent="0.25">
      <c r="D32" s="1"/>
      <c r="K32" s="4"/>
    </row>
    <row r="33" spans="4:6" hidden="1" x14ac:dyDescent="0.25">
      <c r="D33" s="1"/>
    </row>
    <row r="34" spans="4:6" hidden="1" x14ac:dyDescent="0.25">
      <c r="D34" s="1"/>
    </row>
    <row r="35" spans="4:6" hidden="1" x14ac:dyDescent="0.25">
      <c r="D35" s="1"/>
    </row>
    <row r="36" spans="4:6" hidden="1" x14ac:dyDescent="0.25">
      <c r="D36" s="1"/>
    </row>
    <row r="37" spans="4:6" hidden="1" x14ac:dyDescent="0.25">
      <c r="D37" s="1"/>
    </row>
    <row r="38" spans="4:6" hidden="1" x14ac:dyDescent="0.25">
      <c r="D38" s="1"/>
    </row>
    <row r="39" spans="4:6" hidden="1" x14ac:dyDescent="0.25">
      <c r="D39" s="1"/>
    </row>
    <row r="40" spans="4:6" hidden="1" x14ac:dyDescent="0.25">
      <c r="D40" s="1"/>
    </row>
    <row r="41" spans="4:6" hidden="1" x14ac:dyDescent="0.25">
      <c r="D41" s="1"/>
    </row>
    <row r="42" spans="4:6" hidden="1" x14ac:dyDescent="0.25">
      <c r="D42" s="1"/>
    </row>
    <row r="43" spans="4:6" hidden="1" x14ac:dyDescent="0.25">
      <c r="D43" s="1"/>
    </row>
    <row r="44" spans="4:6" hidden="1" x14ac:dyDescent="0.25">
      <c r="D44" s="1"/>
    </row>
    <row r="45" spans="4:6" hidden="1" x14ac:dyDescent="0.25">
      <c r="D45" s="1"/>
    </row>
    <row r="46" spans="4:6" hidden="1" x14ac:dyDescent="0.25">
      <c r="D46" s="1"/>
    </row>
    <row r="47" spans="4:6" x14ac:dyDescent="0.25">
      <c r="D47" s="4"/>
      <c r="E47" s="2"/>
      <c r="F47" s="2"/>
    </row>
    <row r="48" spans="4:6" x14ac:dyDescent="0.25">
      <c r="D48" s="4"/>
      <c r="E48" s="2"/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1F60-0728-4F98-B5EE-CC0CCDD5FC23}">
  <dimension ref="B3:N48"/>
  <sheetViews>
    <sheetView workbookViewId="0">
      <selection activeCell="G19" sqref="G19"/>
    </sheetView>
  </sheetViews>
  <sheetFormatPr baseColWidth="10" defaultRowHeight="15" x14ac:dyDescent="0.25"/>
  <cols>
    <col min="2" max="2" width="29.14062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9" max="9" width="17.5703125" bestFit="1" customWidth="1"/>
    <col min="10" max="10" width="16.140625" bestFit="1" customWidth="1"/>
    <col min="11" max="11" width="14.140625" customWidth="1"/>
    <col min="12" max="12" width="106.85546875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hidden="1" x14ac:dyDescent="0.25">
      <c r="B4" t="s">
        <v>8</v>
      </c>
      <c r="D4" s="1">
        <v>45027</v>
      </c>
      <c r="E4" s="2"/>
      <c r="F4" s="2"/>
      <c r="G4">
        <v>0.25</v>
      </c>
      <c r="L4" t="s">
        <v>153</v>
      </c>
      <c r="M4" t="s">
        <v>215</v>
      </c>
    </row>
    <row r="5" spans="2:14" hidden="1" x14ac:dyDescent="0.25">
      <c r="B5" t="s">
        <v>8</v>
      </c>
      <c r="D5" s="1">
        <v>45027</v>
      </c>
      <c r="E5" s="2"/>
      <c r="F5" s="2"/>
      <c r="G5">
        <v>0.5</v>
      </c>
      <c r="L5" t="s">
        <v>154</v>
      </c>
      <c r="M5" t="s">
        <v>215</v>
      </c>
    </row>
    <row r="6" spans="2:14" hidden="1" x14ac:dyDescent="0.25">
      <c r="B6" t="s">
        <v>13</v>
      </c>
      <c r="D6" s="1">
        <v>45027</v>
      </c>
      <c r="E6" s="2"/>
      <c r="F6" s="2"/>
      <c r="G6">
        <v>2.5</v>
      </c>
      <c r="L6" t="s">
        <v>155</v>
      </c>
      <c r="M6" t="s">
        <v>215</v>
      </c>
    </row>
    <row r="7" spans="2:14" hidden="1" x14ac:dyDescent="0.25">
      <c r="B7" t="s">
        <v>8</v>
      </c>
      <c r="D7" s="1">
        <v>45028</v>
      </c>
      <c r="E7" s="2"/>
      <c r="F7" s="2"/>
      <c r="G7">
        <v>1</v>
      </c>
      <c r="L7" t="s">
        <v>156</v>
      </c>
      <c r="M7" t="s">
        <v>215</v>
      </c>
    </row>
    <row r="8" spans="2:14" hidden="1" x14ac:dyDescent="0.25">
      <c r="B8" t="s">
        <v>25</v>
      </c>
      <c r="D8" s="1">
        <v>45028</v>
      </c>
      <c r="G8">
        <v>0.25</v>
      </c>
      <c r="L8" t="s">
        <v>157</v>
      </c>
      <c r="M8" t="s">
        <v>79</v>
      </c>
    </row>
    <row r="9" spans="2:14" hidden="1" x14ac:dyDescent="0.25">
      <c r="B9" t="s">
        <v>158</v>
      </c>
      <c r="D9" s="1">
        <v>45028</v>
      </c>
      <c r="G9">
        <v>0.25</v>
      </c>
      <c r="L9" t="s">
        <v>159</v>
      </c>
    </row>
    <row r="10" spans="2:14" x14ac:dyDescent="0.25">
      <c r="B10" s="3" t="s">
        <v>124</v>
      </c>
      <c r="D10" s="1">
        <v>45029</v>
      </c>
      <c r="E10" s="2">
        <v>0.28125</v>
      </c>
      <c r="F10" s="2">
        <v>0.3125</v>
      </c>
      <c r="G10">
        <v>0.75</v>
      </c>
      <c r="L10" t="s">
        <v>160</v>
      </c>
      <c r="M10" t="s">
        <v>79</v>
      </c>
    </row>
    <row r="11" spans="2:14" hidden="1" x14ac:dyDescent="0.25">
      <c r="B11" t="s">
        <v>161</v>
      </c>
      <c r="D11" s="1">
        <v>45029</v>
      </c>
      <c r="E11" s="2"/>
      <c r="F11" s="2"/>
      <c r="G11">
        <v>0.25</v>
      </c>
      <c r="L11" t="s">
        <v>162</v>
      </c>
      <c r="M11" t="s">
        <v>79</v>
      </c>
    </row>
    <row r="12" spans="2:14" hidden="1" x14ac:dyDescent="0.25">
      <c r="B12" t="s">
        <v>163</v>
      </c>
      <c r="D12" s="1">
        <v>45029</v>
      </c>
      <c r="E12" s="2"/>
      <c r="F12" s="2"/>
      <c r="G12">
        <v>0.25</v>
      </c>
      <c r="L12" t="s">
        <v>164</v>
      </c>
    </row>
    <row r="13" spans="2:14" hidden="1" x14ac:dyDescent="0.25">
      <c r="B13" t="s">
        <v>165</v>
      </c>
      <c r="D13" s="1">
        <v>45029</v>
      </c>
      <c r="E13" s="2">
        <v>0.89583333333333337</v>
      </c>
      <c r="F13" s="2">
        <v>0.91666666666666663</v>
      </c>
      <c r="G13">
        <v>0.5</v>
      </c>
      <c r="K13" s="4"/>
      <c r="L13" t="s">
        <v>166</v>
      </c>
    </row>
    <row r="14" spans="2:14" hidden="1" x14ac:dyDescent="0.25">
      <c r="B14" t="s">
        <v>25</v>
      </c>
      <c r="D14" s="1">
        <v>45030</v>
      </c>
      <c r="E14" s="2">
        <v>0.46180555555555558</v>
      </c>
      <c r="F14" s="2">
        <v>0.46875</v>
      </c>
      <c r="G14">
        <v>0.25</v>
      </c>
      <c r="L14" t="s">
        <v>167</v>
      </c>
      <c r="M14" t="s">
        <v>79</v>
      </c>
    </row>
    <row r="15" spans="2:14" hidden="1" x14ac:dyDescent="0.25">
      <c r="B15" t="s">
        <v>158</v>
      </c>
      <c r="D15" s="1">
        <v>45033</v>
      </c>
      <c r="E15" s="2"/>
      <c r="F15" s="2"/>
      <c r="G15">
        <v>0.25</v>
      </c>
      <c r="L15" t="s">
        <v>168</v>
      </c>
    </row>
    <row r="16" spans="2:14" hidden="1" x14ac:dyDescent="0.25">
      <c r="B16" t="s">
        <v>161</v>
      </c>
      <c r="D16" s="1">
        <v>45033</v>
      </c>
      <c r="G16">
        <v>0.5</v>
      </c>
      <c r="L16" t="s">
        <v>169</v>
      </c>
      <c r="M16" s="4" t="s">
        <v>79</v>
      </c>
    </row>
    <row r="17" spans="2:13" hidden="1" x14ac:dyDescent="0.25">
      <c r="B17" t="s">
        <v>25</v>
      </c>
      <c r="D17" s="1">
        <v>45033</v>
      </c>
      <c r="G17">
        <v>0.25</v>
      </c>
      <c r="L17" t="s">
        <v>170</v>
      </c>
      <c r="M17" t="s">
        <v>79</v>
      </c>
    </row>
    <row r="18" spans="2:13" hidden="1" x14ac:dyDescent="0.25">
      <c r="B18" t="s">
        <v>13</v>
      </c>
      <c r="D18" s="1">
        <v>45033</v>
      </c>
      <c r="G18">
        <v>1</v>
      </c>
      <c r="L18" t="s">
        <v>155</v>
      </c>
      <c r="M18" t="s">
        <v>215</v>
      </c>
    </row>
    <row r="19" spans="2:13" x14ac:dyDescent="0.25">
      <c r="B19" s="3" t="s">
        <v>124</v>
      </c>
      <c r="D19" s="1">
        <v>45034</v>
      </c>
      <c r="E19" s="2"/>
      <c r="F19" s="2"/>
      <c r="G19">
        <v>0.5</v>
      </c>
      <c r="L19" t="s">
        <v>171</v>
      </c>
      <c r="M19" t="s">
        <v>215</v>
      </c>
    </row>
    <row r="20" spans="2:13" x14ac:dyDescent="0.25">
      <c r="B20" s="3" t="s">
        <v>124</v>
      </c>
      <c r="D20" s="1">
        <v>45034</v>
      </c>
      <c r="E20" s="2"/>
      <c r="F20" s="2"/>
      <c r="G20">
        <v>0.25</v>
      </c>
      <c r="L20" t="s">
        <v>172</v>
      </c>
      <c r="M20" t="s">
        <v>215</v>
      </c>
    </row>
    <row r="21" spans="2:13" hidden="1" x14ac:dyDescent="0.25">
      <c r="B21" t="s">
        <v>13</v>
      </c>
      <c r="D21" s="1">
        <v>45035</v>
      </c>
      <c r="E21" s="2"/>
      <c r="F21" s="2"/>
      <c r="G21">
        <v>2.5</v>
      </c>
      <c r="L21" t="s">
        <v>110</v>
      </c>
      <c r="M21" t="s">
        <v>215</v>
      </c>
    </row>
    <row r="22" spans="2:13" hidden="1" x14ac:dyDescent="0.25">
      <c r="B22" t="s">
        <v>25</v>
      </c>
      <c r="D22" s="1">
        <v>45035</v>
      </c>
      <c r="G22">
        <v>0.75</v>
      </c>
      <c r="L22" t="s">
        <v>173</v>
      </c>
      <c r="M22" t="s">
        <v>79</v>
      </c>
    </row>
    <row r="23" spans="2:13" hidden="1" x14ac:dyDescent="0.25">
      <c r="B23" t="s">
        <v>25</v>
      </c>
      <c r="D23" s="1">
        <v>45036</v>
      </c>
      <c r="G23">
        <v>1</v>
      </c>
      <c r="L23" t="s">
        <v>174</v>
      </c>
      <c r="M23" t="s">
        <v>79</v>
      </c>
    </row>
    <row r="24" spans="2:13" hidden="1" x14ac:dyDescent="0.25">
      <c r="B24" t="s">
        <v>13</v>
      </c>
      <c r="D24" s="1">
        <v>45040</v>
      </c>
      <c r="G24">
        <v>0.25</v>
      </c>
      <c r="L24" t="s">
        <v>175</v>
      </c>
      <c r="M24" t="s">
        <v>215</v>
      </c>
    </row>
    <row r="25" spans="2:13" x14ac:dyDescent="0.25">
      <c r="B25" s="3" t="s">
        <v>124</v>
      </c>
      <c r="D25" s="1">
        <v>45040</v>
      </c>
      <c r="G25">
        <v>0.5</v>
      </c>
      <c r="L25" t="s">
        <v>176</v>
      </c>
      <c r="M25" t="s">
        <v>215</v>
      </c>
    </row>
    <row r="26" spans="2:13" hidden="1" x14ac:dyDescent="0.25">
      <c r="B26" t="s">
        <v>32</v>
      </c>
      <c r="D26" s="1">
        <v>45040</v>
      </c>
      <c r="E26" s="2"/>
      <c r="F26" s="2"/>
      <c r="G26">
        <v>1</v>
      </c>
      <c r="L26" t="s">
        <v>177</v>
      </c>
      <c r="M26" t="s">
        <v>215</v>
      </c>
    </row>
    <row r="27" spans="2:13" hidden="1" x14ac:dyDescent="0.25">
      <c r="B27" t="s">
        <v>13</v>
      </c>
      <c r="D27" s="1">
        <v>45041</v>
      </c>
      <c r="G27">
        <v>4</v>
      </c>
      <c r="L27" t="s">
        <v>178</v>
      </c>
      <c r="M27" t="s">
        <v>215</v>
      </c>
    </row>
    <row r="28" spans="2:13" hidden="1" x14ac:dyDescent="0.25">
      <c r="B28" t="s">
        <v>13</v>
      </c>
      <c r="D28" s="1">
        <v>45041</v>
      </c>
      <c r="G28">
        <v>1.5</v>
      </c>
      <c r="K28" s="4"/>
      <c r="L28" t="s">
        <v>179</v>
      </c>
      <c r="M28" t="s">
        <v>215</v>
      </c>
    </row>
    <row r="29" spans="2:13" hidden="1" x14ac:dyDescent="0.25">
      <c r="B29" t="s">
        <v>161</v>
      </c>
      <c r="D29" s="1">
        <v>45042</v>
      </c>
      <c r="G29">
        <v>0.75</v>
      </c>
      <c r="K29" s="4"/>
      <c r="L29" t="s">
        <v>181</v>
      </c>
      <c r="M29" t="s">
        <v>79</v>
      </c>
    </row>
    <row r="30" spans="2:13" hidden="1" x14ac:dyDescent="0.25">
      <c r="B30" t="s">
        <v>13</v>
      </c>
      <c r="D30" s="1">
        <v>45043</v>
      </c>
      <c r="G30">
        <v>5</v>
      </c>
      <c r="K30" s="4"/>
      <c r="L30" t="s">
        <v>180</v>
      </c>
      <c r="M30" t="s">
        <v>215</v>
      </c>
    </row>
    <row r="31" spans="2:13" hidden="1" x14ac:dyDescent="0.25">
      <c r="D31" s="1"/>
      <c r="K31" s="4"/>
    </row>
    <row r="32" spans="2:13" hidden="1" x14ac:dyDescent="0.25">
      <c r="D32" s="1"/>
      <c r="K32" s="4"/>
    </row>
    <row r="33" spans="4:6" hidden="1" x14ac:dyDescent="0.25">
      <c r="D33" s="1"/>
    </row>
    <row r="34" spans="4:6" hidden="1" x14ac:dyDescent="0.25">
      <c r="D34" s="1"/>
    </row>
    <row r="35" spans="4:6" hidden="1" x14ac:dyDescent="0.25">
      <c r="D35" s="1"/>
    </row>
    <row r="36" spans="4:6" hidden="1" x14ac:dyDescent="0.25">
      <c r="D36" s="1"/>
    </row>
    <row r="37" spans="4:6" hidden="1" x14ac:dyDescent="0.25">
      <c r="D37" s="1"/>
    </row>
    <row r="38" spans="4:6" hidden="1" x14ac:dyDescent="0.25">
      <c r="D38" s="1"/>
    </row>
    <row r="39" spans="4:6" hidden="1" x14ac:dyDescent="0.25">
      <c r="D39" s="1"/>
    </row>
    <row r="40" spans="4:6" hidden="1" x14ac:dyDescent="0.25">
      <c r="D40" s="1"/>
    </row>
    <row r="41" spans="4:6" hidden="1" x14ac:dyDescent="0.25">
      <c r="D41" s="1"/>
    </row>
    <row r="42" spans="4:6" hidden="1" x14ac:dyDescent="0.25">
      <c r="D42" s="1"/>
    </row>
    <row r="43" spans="4:6" hidden="1" x14ac:dyDescent="0.25">
      <c r="D43" s="1"/>
    </row>
    <row r="44" spans="4:6" hidden="1" x14ac:dyDescent="0.25">
      <c r="D44" s="1"/>
    </row>
    <row r="45" spans="4:6" hidden="1" x14ac:dyDescent="0.25">
      <c r="D45" s="1"/>
    </row>
    <row r="46" spans="4:6" hidden="1" x14ac:dyDescent="0.25">
      <c r="D46" s="1"/>
    </row>
    <row r="47" spans="4:6" x14ac:dyDescent="0.25">
      <c r="D47" s="4"/>
      <c r="E47" s="2"/>
      <c r="F47" s="2"/>
    </row>
    <row r="48" spans="4:6" x14ac:dyDescent="0.25">
      <c r="D48" s="4"/>
      <c r="E48" s="2"/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2CCA7-EA14-41C2-A439-5EDA1C10DA0C}">
  <dimension ref="B3:N48"/>
  <sheetViews>
    <sheetView workbookViewId="0">
      <selection activeCell="L31" sqref="L31"/>
    </sheetView>
  </sheetViews>
  <sheetFormatPr baseColWidth="10" defaultRowHeight="15" x14ac:dyDescent="0.25"/>
  <cols>
    <col min="2" max="2" width="29.14062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9" max="9" width="17.5703125" bestFit="1" customWidth="1"/>
    <col min="10" max="10" width="16.140625" bestFit="1" customWidth="1"/>
    <col min="11" max="11" width="14.140625" customWidth="1"/>
    <col min="12" max="12" width="106.85546875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hidden="1" x14ac:dyDescent="0.25">
      <c r="B4" t="s">
        <v>17</v>
      </c>
      <c r="D4" s="1">
        <v>44988</v>
      </c>
      <c r="G4">
        <v>0.25</v>
      </c>
      <c r="L4" t="s">
        <v>99</v>
      </c>
      <c r="M4" t="s">
        <v>79</v>
      </c>
    </row>
    <row r="5" spans="2:14" hidden="1" x14ac:dyDescent="0.25">
      <c r="B5" t="s">
        <v>100</v>
      </c>
      <c r="D5" s="1">
        <v>44991</v>
      </c>
      <c r="G5">
        <v>0.5</v>
      </c>
      <c r="L5" t="s">
        <v>101</v>
      </c>
      <c r="M5" t="s">
        <v>85</v>
      </c>
    </row>
    <row r="6" spans="2:14" hidden="1" x14ac:dyDescent="0.25">
      <c r="B6" t="s">
        <v>102</v>
      </c>
      <c r="D6" s="1">
        <v>44991</v>
      </c>
      <c r="E6" s="2"/>
      <c r="F6" s="2"/>
      <c r="G6">
        <v>0.5</v>
      </c>
      <c r="L6" t="s">
        <v>101</v>
      </c>
      <c r="M6" t="s">
        <v>85</v>
      </c>
    </row>
    <row r="7" spans="2:14" hidden="1" x14ac:dyDescent="0.25">
      <c r="B7" t="s">
        <v>8</v>
      </c>
      <c r="D7" s="1">
        <v>44991</v>
      </c>
      <c r="E7" s="2"/>
      <c r="F7" s="2"/>
      <c r="G7">
        <v>2</v>
      </c>
      <c r="L7" t="s">
        <v>103</v>
      </c>
      <c r="M7" t="s">
        <v>79</v>
      </c>
    </row>
    <row r="8" spans="2:14" hidden="1" x14ac:dyDescent="0.25">
      <c r="B8" t="s">
        <v>8</v>
      </c>
      <c r="D8" s="1">
        <v>44991</v>
      </c>
      <c r="E8" s="2"/>
      <c r="F8" s="2"/>
      <c r="G8">
        <v>0.25</v>
      </c>
      <c r="L8" t="s">
        <v>104</v>
      </c>
      <c r="M8" t="s">
        <v>79</v>
      </c>
    </row>
    <row r="9" spans="2:14" hidden="1" x14ac:dyDescent="0.25">
      <c r="B9" s="3" t="s">
        <v>105</v>
      </c>
      <c r="D9" s="1">
        <v>44992</v>
      </c>
      <c r="E9" s="2"/>
      <c r="F9" s="2"/>
      <c r="G9">
        <v>2</v>
      </c>
      <c r="L9" t="s">
        <v>106</v>
      </c>
      <c r="M9" t="s">
        <v>79</v>
      </c>
    </row>
    <row r="10" spans="2:14" hidden="1" x14ac:dyDescent="0.25">
      <c r="B10" t="s">
        <v>25</v>
      </c>
      <c r="D10" s="1">
        <v>44991</v>
      </c>
      <c r="G10">
        <v>1</v>
      </c>
      <c r="L10" t="s">
        <v>107</v>
      </c>
      <c r="M10" t="s">
        <v>85</v>
      </c>
    </row>
    <row r="11" spans="2:14" hidden="1" x14ac:dyDescent="0.25">
      <c r="B11" t="s">
        <v>8</v>
      </c>
      <c r="D11" s="1">
        <v>44992</v>
      </c>
      <c r="G11">
        <v>0.25</v>
      </c>
      <c r="L11" t="s">
        <v>108</v>
      </c>
      <c r="M11" t="s">
        <v>79</v>
      </c>
    </row>
    <row r="12" spans="2:14" hidden="1" x14ac:dyDescent="0.25">
      <c r="B12" s="3" t="s">
        <v>105</v>
      </c>
      <c r="D12" s="1">
        <v>44993</v>
      </c>
      <c r="E12" s="2"/>
      <c r="F12" s="2"/>
      <c r="G12">
        <v>1.5</v>
      </c>
      <c r="L12" t="s">
        <v>112</v>
      </c>
      <c r="M12" t="s">
        <v>79</v>
      </c>
    </row>
    <row r="13" spans="2:14" hidden="1" x14ac:dyDescent="0.25">
      <c r="B13" t="s">
        <v>13</v>
      </c>
      <c r="D13" s="1">
        <v>44994</v>
      </c>
      <c r="E13" s="2">
        <v>0.33333333333333331</v>
      </c>
      <c r="F13" s="2">
        <v>0.375</v>
      </c>
      <c r="G13">
        <v>1</v>
      </c>
      <c r="L13" t="s">
        <v>110</v>
      </c>
      <c r="M13" t="s">
        <v>79</v>
      </c>
    </row>
    <row r="14" spans="2:14" hidden="1" x14ac:dyDescent="0.25">
      <c r="B14" t="s">
        <v>8</v>
      </c>
      <c r="D14" s="1">
        <v>44994</v>
      </c>
      <c r="E14" s="2"/>
      <c r="F14" s="2"/>
      <c r="G14">
        <v>0.25</v>
      </c>
      <c r="L14" t="s">
        <v>109</v>
      </c>
      <c r="M14" t="s">
        <v>79</v>
      </c>
    </row>
    <row r="15" spans="2:14" hidden="1" x14ac:dyDescent="0.25">
      <c r="B15" t="s">
        <v>105</v>
      </c>
      <c r="D15" s="1">
        <v>44994</v>
      </c>
      <c r="G15">
        <v>0.25</v>
      </c>
      <c r="K15" s="4"/>
      <c r="L15" t="s">
        <v>111</v>
      </c>
      <c r="M15" t="s">
        <v>79</v>
      </c>
    </row>
    <row r="16" spans="2:14" hidden="1" x14ac:dyDescent="0.25">
      <c r="B16" t="s">
        <v>8</v>
      </c>
      <c r="D16" s="1">
        <v>44994</v>
      </c>
      <c r="E16" s="2"/>
      <c r="F16" s="2"/>
      <c r="G16">
        <v>1</v>
      </c>
      <c r="L16" t="s">
        <v>113</v>
      </c>
      <c r="M16" t="s">
        <v>79</v>
      </c>
    </row>
    <row r="17" spans="2:13" hidden="1" x14ac:dyDescent="0.25">
      <c r="B17" t="s">
        <v>105</v>
      </c>
      <c r="D17" s="1">
        <v>44998</v>
      </c>
      <c r="E17" s="2"/>
      <c r="F17" s="2"/>
      <c r="G17">
        <v>0.5</v>
      </c>
      <c r="L17" t="s">
        <v>114</v>
      </c>
      <c r="M17" t="s">
        <v>79</v>
      </c>
    </row>
    <row r="18" spans="2:13" hidden="1" x14ac:dyDescent="0.25">
      <c r="B18" t="s">
        <v>8</v>
      </c>
      <c r="D18" s="1">
        <v>44998</v>
      </c>
      <c r="G18">
        <v>0.5</v>
      </c>
      <c r="L18" t="s">
        <v>115</v>
      </c>
      <c r="M18" s="4" t="s">
        <v>79</v>
      </c>
    </row>
    <row r="19" spans="2:13" hidden="1" x14ac:dyDescent="0.25">
      <c r="B19" t="s">
        <v>116</v>
      </c>
      <c r="D19" s="1">
        <v>44999</v>
      </c>
      <c r="G19">
        <v>1</v>
      </c>
      <c r="L19" t="s">
        <v>117</v>
      </c>
      <c r="M19" t="s">
        <v>79</v>
      </c>
    </row>
    <row r="20" spans="2:13" hidden="1" x14ac:dyDescent="0.25">
      <c r="B20" t="s">
        <v>102</v>
      </c>
      <c r="D20" s="1">
        <v>44999</v>
      </c>
      <c r="E20" s="2"/>
      <c r="F20" s="2"/>
      <c r="G20">
        <v>1</v>
      </c>
      <c r="L20" t="s">
        <v>118</v>
      </c>
      <c r="M20" t="s">
        <v>85</v>
      </c>
    </row>
    <row r="21" spans="2:13" hidden="1" x14ac:dyDescent="0.25">
      <c r="B21" t="s">
        <v>13</v>
      </c>
      <c r="D21" s="1">
        <v>44999</v>
      </c>
      <c r="E21" s="2"/>
      <c r="F21" s="2"/>
      <c r="G21">
        <v>0.5</v>
      </c>
      <c r="L21" t="s">
        <v>119</v>
      </c>
      <c r="M21" t="s">
        <v>79</v>
      </c>
    </row>
    <row r="22" spans="2:13" hidden="1" x14ac:dyDescent="0.25">
      <c r="B22" t="s">
        <v>105</v>
      </c>
      <c r="D22" s="1">
        <v>44999</v>
      </c>
      <c r="E22" s="2"/>
      <c r="F22" s="2"/>
      <c r="G22">
        <v>1</v>
      </c>
      <c r="L22" t="s">
        <v>120</v>
      </c>
      <c r="M22" t="s">
        <v>79</v>
      </c>
    </row>
    <row r="23" spans="2:13" hidden="1" x14ac:dyDescent="0.25">
      <c r="B23" t="s">
        <v>121</v>
      </c>
      <c r="D23" s="1">
        <v>44999</v>
      </c>
      <c r="G23">
        <v>0.5</v>
      </c>
      <c r="L23" t="s">
        <v>122</v>
      </c>
      <c r="M23" t="s">
        <v>79</v>
      </c>
    </row>
    <row r="24" spans="2:13" hidden="1" x14ac:dyDescent="0.25">
      <c r="B24" t="s">
        <v>8</v>
      </c>
      <c r="D24" s="1">
        <v>45000</v>
      </c>
      <c r="G24">
        <v>0.25</v>
      </c>
      <c r="L24" t="s">
        <v>123</v>
      </c>
      <c r="M24" t="s">
        <v>79</v>
      </c>
    </row>
    <row r="25" spans="2:13" hidden="1" x14ac:dyDescent="0.25">
      <c r="B25" t="s">
        <v>124</v>
      </c>
      <c r="D25" s="1">
        <v>45000</v>
      </c>
      <c r="G25">
        <v>1.5</v>
      </c>
      <c r="L25" t="s">
        <v>125</v>
      </c>
      <c r="M25" t="s">
        <v>79</v>
      </c>
    </row>
    <row r="26" spans="2:13" hidden="1" x14ac:dyDescent="0.25">
      <c r="B26" t="s">
        <v>124</v>
      </c>
      <c r="D26" s="1">
        <v>45001</v>
      </c>
      <c r="G26">
        <v>1</v>
      </c>
      <c r="L26" t="s">
        <v>126</v>
      </c>
      <c r="M26" t="s">
        <v>79</v>
      </c>
    </row>
    <row r="27" spans="2:13" hidden="1" x14ac:dyDescent="0.25">
      <c r="B27" t="s">
        <v>13</v>
      </c>
      <c r="D27" s="1">
        <v>45001</v>
      </c>
      <c r="E27" s="2"/>
      <c r="F27" s="2"/>
      <c r="G27">
        <v>1.5</v>
      </c>
      <c r="L27" t="s">
        <v>119</v>
      </c>
      <c r="M27" t="s">
        <v>79</v>
      </c>
    </row>
    <row r="28" spans="2:13" x14ac:dyDescent="0.25">
      <c r="B28" t="s">
        <v>127</v>
      </c>
      <c r="D28" s="1">
        <v>45002</v>
      </c>
      <c r="G28">
        <v>1</v>
      </c>
      <c r="L28" t="s">
        <v>128</v>
      </c>
      <c r="M28" t="s">
        <v>79</v>
      </c>
    </row>
    <row r="29" spans="2:13" hidden="1" x14ac:dyDescent="0.25">
      <c r="B29" t="s">
        <v>8</v>
      </c>
      <c r="D29" s="1">
        <v>45003</v>
      </c>
      <c r="G29">
        <v>0.25</v>
      </c>
      <c r="I29" t="s">
        <v>129</v>
      </c>
      <c r="K29" s="4">
        <v>45003</v>
      </c>
      <c r="L29" t="s">
        <v>130</v>
      </c>
      <c r="M29" t="s">
        <v>79</v>
      </c>
    </row>
    <row r="30" spans="2:13" hidden="1" x14ac:dyDescent="0.25">
      <c r="B30" t="s">
        <v>13</v>
      </c>
      <c r="D30" s="1">
        <v>45004</v>
      </c>
      <c r="G30">
        <v>0.5</v>
      </c>
      <c r="K30" s="4"/>
      <c r="L30" t="s">
        <v>119</v>
      </c>
      <c r="M30" t="s">
        <v>79</v>
      </c>
    </row>
    <row r="31" spans="2:13" x14ac:dyDescent="0.25">
      <c r="B31" t="s">
        <v>127</v>
      </c>
      <c r="D31" s="1">
        <v>45005</v>
      </c>
      <c r="G31">
        <v>1.5</v>
      </c>
      <c r="I31" t="s">
        <v>131</v>
      </c>
      <c r="J31" t="s">
        <v>132</v>
      </c>
      <c r="K31" s="4">
        <v>45005</v>
      </c>
      <c r="L31" t="s">
        <v>134</v>
      </c>
      <c r="M31" t="s">
        <v>79</v>
      </c>
    </row>
    <row r="32" spans="2:13" hidden="1" x14ac:dyDescent="0.25">
      <c r="B32" t="s">
        <v>105</v>
      </c>
      <c r="D32" s="1">
        <v>45005</v>
      </c>
      <c r="G32">
        <v>1</v>
      </c>
      <c r="I32" t="s">
        <v>129</v>
      </c>
      <c r="K32" s="4">
        <v>44998</v>
      </c>
      <c r="L32" t="s">
        <v>133</v>
      </c>
      <c r="M32" t="s">
        <v>79</v>
      </c>
    </row>
    <row r="33" spans="2:13" hidden="1" x14ac:dyDescent="0.25">
      <c r="B33" t="s">
        <v>25</v>
      </c>
      <c r="D33" s="1">
        <v>45005</v>
      </c>
      <c r="G33">
        <v>1</v>
      </c>
      <c r="I33" t="s">
        <v>131</v>
      </c>
      <c r="L33" t="s">
        <v>135</v>
      </c>
      <c r="M33" t="s">
        <v>85</v>
      </c>
    </row>
    <row r="34" spans="2:13" hidden="1" x14ac:dyDescent="0.25">
      <c r="B34" t="s">
        <v>124</v>
      </c>
      <c r="D34" s="1">
        <v>45005</v>
      </c>
      <c r="G34">
        <v>0.5</v>
      </c>
      <c r="L34" t="s">
        <v>136</v>
      </c>
      <c r="M34" t="s">
        <v>79</v>
      </c>
    </row>
    <row r="35" spans="2:13" hidden="1" x14ac:dyDescent="0.25">
      <c r="B35" t="s">
        <v>137</v>
      </c>
      <c r="D35" s="1">
        <v>45006</v>
      </c>
      <c r="G35">
        <v>1</v>
      </c>
      <c r="L35" t="s">
        <v>138</v>
      </c>
      <c r="M35" t="s">
        <v>79</v>
      </c>
    </row>
    <row r="36" spans="2:13" hidden="1" x14ac:dyDescent="0.25">
      <c r="B36" t="s">
        <v>105</v>
      </c>
      <c r="D36" s="1">
        <v>45007</v>
      </c>
      <c r="G36">
        <v>0.25</v>
      </c>
      <c r="L36" t="s">
        <v>139</v>
      </c>
      <c r="M36" t="s">
        <v>79</v>
      </c>
    </row>
    <row r="37" spans="2:13" hidden="1" x14ac:dyDescent="0.25">
      <c r="B37" t="s">
        <v>105</v>
      </c>
      <c r="D37" s="1">
        <v>45009</v>
      </c>
      <c r="G37">
        <v>0.5</v>
      </c>
      <c r="M37" t="s">
        <v>79</v>
      </c>
    </row>
    <row r="38" spans="2:13" hidden="1" x14ac:dyDescent="0.25">
      <c r="B38" t="s">
        <v>13</v>
      </c>
      <c r="D38" s="1">
        <v>45009</v>
      </c>
      <c r="G38">
        <v>0.5</v>
      </c>
      <c r="L38" t="s">
        <v>140</v>
      </c>
      <c r="M38" t="s">
        <v>79</v>
      </c>
    </row>
    <row r="39" spans="2:13" hidden="1" x14ac:dyDescent="0.25">
      <c r="B39" t="s">
        <v>105</v>
      </c>
      <c r="D39" s="1">
        <v>45011</v>
      </c>
      <c r="G39">
        <v>0.5</v>
      </c>
      <c r="L39" t="s">
        <v>141</v>
      </c>
      <c r="M39" t="s">
        <v>79</v>
      </c>
    </row>
    <row r="40" spans="2:13" hidden="1" x14ac:dyDescent="0.25">
      <c r="B40" t="s">
        <v>32</v>
      </c>
      <c r="D40" s="1">
        <v>45012</v>
      </c>
      <c r="G40">
        <v>0.25</v>
      </c>
      <c r="L40" t="s">
        <v>142</v>
      </c>
      <c r="M40" t="s">
        <v>79</v>
      </c>
    </row>
    <row r="41" spans="2:13" hidden="1" x14ac:dyDescent="0.25">
      <c r="B41" t="s">
        <v>13</v>
      </c>
      <c r="D41" s="1">
        <v>45012</v>
      </c>
      <c r="G41">
        <v>1.5</v>
      </c>
      <c r="L41" t="s">
        <v>144</v>
      </c>
      <c r="M41" t="s">
        <v>79</v>
      </c>
    </row>
    <row r="42" spans="2:13" hidden="1" x14ac:dyDescent="0.25">
      <c r="B42" t="s">
        <v>8</v>
      </c>
      <c r="D42" s="1">
        <v>45013</v>
      </c>
      <c r="G42">
        <v>1</v>
      </c>
      <c r="L42" t="s">
        <v>143</v>
      </c>
      <c r="M42" t="s">
        <v>79</v>
      </c>
    </row>
    <row r="43" spans="2:13" hidden="1" x14ac:dyDescent="0.25">
      <c r="B43" t="s">
        <v>83</v>
      </c>
      <c r="D43" s="1">
        <v>45013</v>
      </c>
      <c r="G43">
        <v>0.5</v>
      </c>
      <c r="L43" t="s">
        <v>145</v>
      </c>
      <c r="M43" t="s">
        <v>79</v>
      </c>
    </row>
    <row r="44" spans="2:13" hidden="1" x14ac:dyDescent="0.25">
      <c r="B44" t="s">
        <v>32</v>
      </c>
      <c r="D44" s="1">
        <v>45014</v>
      </c>
      <c r="G44">
        <v>1</v>
      </c>
      <c r="L44" t="s">
        <v>146</v>
      </c>
      <c r="M44" t="s">
        <v>79</v>
      </c>
    </row>
    <row r="45" spans="2:13" hidden="1" x14ac:dyDescent="0.25">
      <c r="B45" t="s">
        <v>25</v>
      </c>
      <c r="D45" s="1">
        <v>45015</v>
      </c>
      <c r="G45">
        <v>0.5</v>
      </c>
      <c r="L45" t="s">
        <v>147</v>
      </c>
      <c r="M45" t="s">
        <v>85</v>
      </c>
    </row>
    <row r="46" spans="2:13" hidden="1" x14ac:dyDescent="0.25">
      <c r="B46" t="s">
        <v>8</v>
      </c>
      <c r="D46" s="1">
        <v>45015</v>
      </c>
      <c r="G46">
        <v>1.5</v>
      </c>
      <c r="L46" t="s">
        <v>148</v>
      </c>
    </row>
    <row r="47" spans="2:13" x14ac:dyDescent="0.25">
      <c r="B47" t="s">
        <v>8</v>
      </c>
      <c r="D47" s="4">
        <v>45016</v>
      </c>
      <c r="E47" s="2">
        <v>0.30208333333333331</v>
      </c>
      <c r="F47" s="2">
        <v>0.32291666666666669</v>
      </c>
      <c r="G47">
        <v>0.5</v>
      </c>
      <c r="I47" t="s">
        <v>129</v>
      </c>
      <c r="L47" t="s">
        <v>149</v>
      </c>
    </row>
    <row r="48" spans="2:13" x14ac:dyDescent="0.25">
      <c r="B48" t="s">
        <v>13</v>
      </c>
      <c r="D48" s="4">
        <v>45016</v>
      </c>
      <c r="E48" s="2">
        <v>0.32291666666666669</v>
      </c>
      <c r="F48" t="s">
        <v>150</v>
      </c>
      <c r="G48">
        <v>0.5</v>
      </c>
      <c r="I48" t="s">
        <v>152</v>
      </c>
      <c r="L48" t="s">
        <v>151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85B83-A409-4853-B89B-349AF9B22AD2}">
  <dimension ref="B3:N31"/>
  <sheetViews>
    <sheetView workbookViewId="0">
      <selection activeCell="G6" sqref="G6:G32"/>
    </sheetView>
  </sheetViews>
  <sheetFormatPr baseColWidth="10" defaultRowHeight="15" x14ac:dyDescent="0.25"/>
  <cols>
    <col min="2" max="2" width="29.14062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9" max="9" width="17.5703125" bestFit="1" customWidth="1"/>
    <col min="11" max="11" width="14.140625" customWidth="1"/>
    <col min="12" max="12" width="106.85546875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hidden="1" x14ac:dyDescent="0.25">
      <c r="B4" t="s">
        <v>28</v>
      </c>
      <c r="D4" s="1">
        <v>44960</v>
      </c>
      <c r="G4">
        <v>0.25</v>
      </c>
      <c r="L4" t="s">
        <v>61</v>
      </c>
      <c r="M4" t="s">
        <v>79</v>
      </c>
    </row>
    <row r="5" spans="2:14" hidden="1" x14ac:dyDescent="0.25">
      <c r="B5" t="s">
        <v>62</v>
      </c>
      <c r="D5" s="1">
        <v>44960</v>
      </c>
      <c r="G5">
        <v>0.5</v>
      </c>
      <c r="L5" t="s">
        <v>63</v>
      </c>
      <c r="M5" t="s">
        <v>79</v>
      </c>
    </row>
    <row r="6" spans="2:14" hidden="1" x14ac:dyDescent="0.25">
      <c r="B6" t="s">
        <v>8</v>
      </c>
      <c r="D6" s="1">
        <v>44960</v>
      </c>
      <c r="E6" s="2"/>
      <c r="F6" s="2"/>
      <c r="G6">
        <v>0.25</v>
      </c>
      <c r="L6" t="s">
        <v>64</v>
      </c>
    </row>
    <row r="7" spans="2:14" hidden="1" x14ac:dyDescent="0.25">
      <c r="B7" t="s">
        <v>65</v>
      </c>
      <c r="D7" s="1">
        <v>44963</v>
      </c>
      <c r="E7" s="2">
        <v>0.47916666666666669</v>
      </c>
      <c r="F7" s="2">
        <v>0.58333333333333337</v>
      </c>
      <c r="G7">
        <v>2.5</v>
      </c>
      <c r="L7" t="s">
        <v>66</v>
      </c>
      <c r="M7" t="s">
        <v>85</v>
      </c>
    </row>
    <row r="8" spans="2:14" hidden="1" x14ac:dyDescent="0.25">
      <c r="B8" t="s">
        <v>8</v>
      </c>
      <c r="D8" s="1">
        <v>44963</v>
      </c>
      <c r="E8" s="2"/>
      <c r="F8" s="2"/>
      <c r="G8">
        <v>0.25</v>
      </c>
      <c r="L8" t="s">
        <v>69</v>
      </c>
    </row>
    <row r="9" spans="2:14" hidden="1" x14ac:dyDescent="0.25">
      <c r="B9" s="3" t="s">
        <v>25</v>
      </c>
      <c r="D9" s="1">
        <v>44963</v>
      </c>
      <c r="E9" s="2">
        <v>0.58333333333333337</v>
      </c>
      <c r="F9" s="2">
        <v>0.60416666666666663</v>
      </c>
      <c r="G9">
        <v>0.5</v>
      </c>
      <c r="L9" t="s">
        <v>67</v>
      </c>
      <c r="M9" t="s">
        <v>85</v>
      </c>
    </row>
    <row r="10" spans="2:14" hidden="1" x14ac:dyDescent="0.25">
      <c r="B10" t="s">
        <v>13</v>
      </c>
      <c r="D10" s="1">
        <v>44964</v>
      </c>
      <c r="G10">
        <v>1.5</v>
      </c>
      <c r="L10" t="s">
        <v>68</v>
      </c>
    </row>
    <row r="11" spans="2:14" hidden="1" x14ac:dyDescent="0.25">
      <c r="B11" t="s">
        <v>13</v>
      </c>
      <c r="D11" s="1">
        <v>44965</v>
      </c>
      <c r="G11">
        <v>0.5</v>
      </c>
      <c r="L11" t="s">
        <v>70</v>
      </c>
    </row>
    <row r="12" spans="2:14" hidden="1" x14ac:dyDescent="0.25">
      <c r="B12" s="3" t="s">
        <v>13</v>
      </c>
      <c r="D12" s="1">
        <v>44965</v>
      </c>
      <c r="E12" s="2"/>
      <c r="F12" s="2"/>
      <c r="G12">
        <v>2</v>
      </c>
      <c r="L12" t="s">
        <v>71</v>
      </c>
    </row>
    <row r="13" spans="2:14" hidden="1" x14ac:dyDescent="0.25">
      <c r="B13" t="s">
        <v>13</v>
      </c>
      <c r="D13" s="1">
        <v>44966</v>
      </c>
      <c r="E13" s="2"/>
      <c r="F13" s="2"/>
      <c r="G13">
        <v>0.5</v>
      </c>
      <c r="L13" t="s">
        <v>72</v>
      </c>
    </row>
    <row r="14" spans="2:14" hidden="1" x14ac:dyDescent="0.25">
      <c r="B14" t="s">
        <v>13</v>
      </c>
      <c r="D14" s="1">
        <v>44967</v>
      </c>
      <c r="G14">
        <v>0.25</v>
      </c>
      <c r="I14" t="s">
        <v>78</v>
      </c>
      <c r="K14" s="4">
        <v>44967</v>
      </c>
      <c r="L14" t="s">
        <v>77</v>
      </c>
    </row>
    <row r="15" spans="2:14" hidden="1" x14ac:dyDescent="0.25">
      <c r="B15" t="s">
        <v>13</v>
      </c>
      <c r="D15" s="1">
        <v>44970</v>
      </c>
      <c r="E15" s="2">
        <v>0.375</v>
      </c>
      <c r="F15" s="2">
        <v>0.5</v>
      </c>
      <c r="G15">
        <v>3</v>
      </c>
      <c r="L15" t="s">
        <v>80</v>
      </c>
      <c r="M15" t="s">
        <v>79</v>
      </c>
    </row>
    <row r="16" spans="2:14" hidden="1" x14ac:dyDescent="0.25">
      <c r="B16" t="s">
        <v>13</v>
      </c>
      <c r="D16" s="1">
        <v>44970</v>
      </c>
      <c r="E16" s="2">
        <v>0.66666666666666663</v>
      </c>
      <c r="F16" s="2">
        <v>0.70833333333333337</v>
      </c>
      <c r="G16">
        <v>1</v>
      </c>
      <c r="L16" t="s">
        <v>81</v>
      </c>
      <c r="M16" t="s">
        <v>79</v>
      </c>
    </row>
    <row r="17" spans="2:13" hidden="1" x14ac:dyDescent="0.25">
      <c r="B17" t="s">
        <v>17</v>
      </c>
      <c r="D17" s="1">
        <v>44971</v>
      </c>
      <c r="G17">
        <v>0.5</v>
      </c>
      <c r="L17" t="s">
        <v>82</v>
      </c>
      <c r="M17" s="4" t="s">
        <v>79</v>
      </c>
    </row>
    <row r="18" spans="2:13" hidden="1" x14ac:dyDescent="0.25">
      <c r="B18" t="s">
        <v>83</v>
      </c>
      <c r="D18" s="1">
        <v>44971</v>
      </c>
      <c r="G18">
        <v>1</v>
      </c>
      <c r="L18" t="s">
        <v>84</v>
      </c>
      <c r="M18" t="s">
        <v>79</v>
      </c>
    </row>
    <row r="19" spans="2:13" hidden="1" x14ac:dyDescent="0.25">
      <c r="B19" t="s">
        <v>25</v>
      </c>
      <c r="D19" s="1">
        <v>44972</v>
      </c>
      <c r="E19" s="2">
        <v>0.71875</v>
      </c>
      <c r="F19" s="2">
        <v>0.76041666666666663</v>
      </c>
      <c r="G19">
        <v>1</v>
      </c>
      <c r="L19" t="s">
        <v>87</v>
      </c>
      <c r="M19" t="s">
        <v>85</v>
      </c>
    </row>
    <row r="20" spans="2:13" hidden="1" x14ac:dyDescent="0.25">
      <c r="B20" t="s">
        <v>13</v>
      </c>
      <c r="D20" s="1">
        <v>44972</v>
      </c>
      <c r="E20" s="2">
        <v>0.34375</v>
      </c>
      <c r="F20" s="2">
        <v>0.44791666666666669</v>
      </c>
      <c r="G20">
        <v>2.5</v>
      </c>
      <c r="L20" t="s">
        <v>86</v>
      </c>
      <c r="M20" t="s">
        <v>79</v>
      </c>
    </row>
    <row r="21" spans="2:13" hidden="1" x14ac:dyDescent="0.25">
      <c r="B21" t="s">
        <v>13</v>
      </c>
      <c r="D21" s="1">
        <v>44972</v>
      </c>
      <c r="E21" s="2">
        <v>0.59375</v>
      </c>
      <c r="F21" s="2">
        <v>0.60416666666666663</v>
      </c>
      <c r="G21">
        <v>0.25</v>
      </c>
      <c r="L21" t="s">
        <v>88</v>
      </c>
      <c r="M21" t="s">
        <v>79</v>
      </c>
    </row>
    <row r="22" spans="2:13" hidden="1" x14ac:dyDescent="0.25">
      <c r="B22" t="s">
        <v>13</v>
      </c>
      <c r="D22" s="1">
        <v>44974</v>
      </c>
      <c r="G22">
        <v>0.5</v>
      </c>
      <c r="L22" t="s">
        <v>89</v>
      </c>
    </row>
    <row r="23" spans="2:13" hidden="1" x14ac:dyDescent="0.25">
      <c r="B23" t="s">
        <v>13</v>
      </c>
      <c r="D23" s="1">
        <v>44975</v>
      </c>
      <c r="G23">
        <v>1.5</v>
      </c>
    </row>
    <row r="24" spans="2:13" x14ac:dyDescent="0.25">
      <c r="B24" t="s">
        <v>91</v>
      </c>
      <c r="D24" s="1">
        <v>44979</v>
      </c>
      <c r="G24">
        <v>0.5</v>
      </c>
      <c r="L24" t="s">
        <v>93</v>
      </c>
    </row>
    <row r="25" spans="2:13" x14ac:dyDescent="0.25">
      <c r="B25" t="s">
        <v>91</v>
      </c>
      <c r="D25" s="1">
        <v>44981</v>
      </c>
      <c r="G25">
        <v>2</v>
      </c>
      <c r="L25" t="s">
        <v>92</v>
      </c>
    </row>
    <row r="26" spans="2:13" hidden="1" x14ac:dyDescent="0.25">
      <c r="B26" t="s">
        <v>8</v>
      </c>
      <c r="D26" s="1">
        <v>44984</v>
      </c>
      <c r="E26" s="2">
        <v>0.59166666666666667</v>
      </c>
      <c r="F26" s="2">
        <v>0.60763888888888895</v>
      </c>
      <c r="G26">
        <v>0.5</v>
      </c>
      <c r="L26" t="s">
        <v>90</v>
      </c>
    </row>
    <row r="27" spans="2:13" hidden="1" x14ac:dyDescent="0.25">
      <c r="B27" t="s">
        <v>13</v>
      </c>
      <c r="D27" s="1">
        <v>44984</v>
      </c>
      <c r="G27">
        <v>1</v>
      </c>
      <c r="L27" t="s">
        <v>94</v>
      </c>
    </row>
    <row r="28" spans="2:13" hidden="1" x14ac:dyDescent="0.25">
      <c r="B28" t="s">
        <v>13</v>
      </c>
      <c r="D28" s="1">
        <v>44985</v>
      </c>
      <c r="G28">
        <v>1</v>
      </c>
      <c r="L28" t="s">
        <v>94</v>
      </c>
    </row>
    <row r="29" spans="2:13" hidden="1" x14ac:dyDescent="0.25">
      <c r="B29" t="s">
        <v>13</v>
      </c>
      <c r="D29" s="1">
        <v>44985</v>
      </c>
      <c r="G29">
        <v>1</v>
      </c>
      <c r="L29" t="s">
        <v>95</v>
      </c>
    </row>
    <row r="30" spans="2:13" hidden="1" x14ac:dyDescent="0.25">
      <c r="B30" t="s">
        <v>96</v>
      </c>
      <c r="D30" s="1">
        <v>44985</v>
      </c>
      <c r="G30">
        <v>0.5</v>
      </c>
      <c r="L30" t="s">
        <v>97</v>
      </c>
    </row>
    <row r="31" spans="2:13" hidden="1" x14ac:dyDescent="0.25">
      <c r="B31" t="s">
        <v>8</v>
      </c>
      <c r="D31" s="1">
        <v>44985</v>
      </c>
      <c r="G31">
        <v>0.25</v>
      </c>
      <c r="L31" t="s">
        <v>98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8469-2E26-4CE5-A279-0F868EC8ADC7}">
  <dimension ref="B3:N42"/>
  <sheetViews>
    <sheetView workbookViewId="0">
      <selection activeCell="C3" sqref="C3"/>
    </sheetView>
  </sheetViews>
  <sheetFormatPr baseColWidth="10" defaultRowHeight="15" x14ac:dyDescent="0.25"/>
  <cols>
    <col min="2" max="2" width="28.710937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9" max="9" width="14" customWidth="1"/>
    <col min="11" max="11" width="14.140625" customWidth="1"/>
    <col min="12" max="12" width="105" bestFit="1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x14ac:dyDescent="0.25">
      <c r="B4" t="s">
        <v>8</v>
      </c>
      <c r="D4" s="1">
        <v>44928</v>
      </c>
      <c r="G4">
        <v>0.25</v>
      </c>
      <c r="L4" t="s">
        <v>9</v>
      </c>
    </row>
    <row r="5" spans="2:14" x14ac:dyDescent="0.25">
      <c r="B5" t="s">
        <v>8</v>
      </c>
      <c r="D5" s="1">
        <v>44929</v>
      </c>
      <c r="G5">
        <v>0.25</v>
      </c>
      <c r="L5" t="s">
        <v>10</v>
      </c>
    </row>
    <row r="6" spans="2:14" x14ac:dyDescent="0.25">
      <c r="B6" t="s">
        <v>8</v>
      </c>
      <c r="D6" s="1">
        <v>44930</v>
      </c>
      <c r="E6" s="2">
        <v>0.33333333333333331</v>
      </c>
      <c r="F6" s="2">
        <v>0.66666666666666663</v>
      </c>
      <c r="G6">
        <v>3</v>
      </c>
      <c r="L6" t="s">
        <v>11</v>
      </c>
    </row>
    <row r="7" spans="2:14" x14ac:dyDescent="0.25">
      <c r="B7" t="s">
        <v>8</v>
      </c>
      <c r="D7" s="1">
        <v>44931</v>
      </c>
      <c r="E7" s="2">
        <v>0.36458333333333331</v>
      </c>
      <c r="F7" s="2">
        <v>0.375</v>
      </c>
      <c r="G7">
        <v>0.25</v>
      </c>
      <c r="L7" t="s">
        <v>12</v>
      </c>
    </row>
    <row r="8" spans="2:14" x14ac:dyDescent="0.25">
      <c r="B8" s="3" t="s">
        <v>13</v>
      </c>
      <c r="D8" s="1">
        <v>44932</v>
      </c>
      <c r="G8">
        <v>1.5</v>
      </c>
      <c r="L8" t="s">
        <v>14</v>
      </c>
    </row>
    <row r="9" spans="2:14" x14ac:dyDescent="0.25">
      <c r="B9" t="s">
        <v>13</v>
      </c>
      <c r="D9" s="1"/>
      <c r="G9">
        <v>3</v>
      </c>
      <c r="L9" t="s">
        <v>15</v>
      </c>
    </row>
    <row r="10" spans="2:14" x14ac:dyDescent="0.25">
      <c r="B10" t="s">
        <v>13</v>
      </c>
      <c r="D10" s="1"/>
      <c r="G10">
        <v>2</v>
      </c>
      <c r="L10" t="s">
        <v>16</v>
      </c>
    </row>
    <row r="11" spans="2:14" x14ac:dyDescent="0.25">
      <c r="B11" s="3" t="s">
        <v>17</v>
      </c>
      <c r="D11" s="1">
        <v>44935</v>
      </c>
      <c r="E11" s="2">
        <v>0.41319444444444442</v>
      </c>
      <c r="F11" s="2">
        <v>0.4236111111111111</v>
      </c>
      <c r="G11">
        <v>0.25</v>
      </c>
      <c r="L11" t="s">
        <v>18</v>
      </c>
    </row>
    <row r="12" spans="2:14" x14ac:dyDescent="0.25">
      <c r="B12" t="s">
        <v>8</v>
      </c>
      <c r="D12" s="1">
        <v>44935</v>
      </c>
      <c r="E12" s="2">
        <v>0.4236111111111111</v>
      </c>
      <c r="F12" s="2">
        <v>0.42986111111111108</v>
      </c>
      <c r="G12">
        <v>0.25</v>
      </c>
      <c r="L12" t="s">
        <v>19</v>
      </c>
    </row>
    <row r="13" spans="2:14" x14ac:dyDescent="0.25">
      <c r="B13" t="s">
        <v>20</v>
      </c>
      <c r="D13" s="1">
        <v>44936</v>
      </c>
      <c r="G13">
        <v>1.5</v>
      </c>
      <c r="L13" t="s">
        <v>21</v>
      </c>
    </row>
    <row r="14" spans="2:14" x14ac:dyDescent="0.25">
      <c r="B14" t="s">
        <v>20</v>
      </c>
      <c r="D14" s="1">
        <v>44937</v>
      </c>
      <c r="G14">
        <v>0.5</v>
      </c>
      <c r="L14" t="s">
        <v>22</v>
      </c>
    </row>
    <row r="15" spans="2:14" x14ac:dyDescent="0.25">
      <c r="B15" t="s">
        <v>23</v>
      </c>
      <c r="D15" s="1">
        <v>44938</v>
      </c>
      <c r="G15">
        <v>0.25</v>
      </c>
      <c r="L15" t="s">
        <v>24</v>
      </c>
      <c r="M15" s="4">
        <v>44959</v>
      </c>
      <c r="N15" t="s">
        <v>60</v>
      </c>
    </row>
    <row r="16" spans="2:14" x14ac:dyDescent="0.25">
      <c r="B16" t="s">
        <v>25</v>
      </c>
      <c r="D16" s="1">
        <v>44940</v>
      </c>
      <c r="G16">
        <v>0.25</v>
      </c>
      <c r="L16" t="s">
        <v>26</v>
      </c>
      <c r="M16" t="s">
        <v>85</v>
      </c>
    </row>
    <row r="17" spans="2:14" x14ac:dyDescent="0.25">
      <c r="B17" t="s">
        <v>13</v>
      </c>
      <c r="D17" s="1">
        <v>44942</v>
      </c>
      <c r="G17">
        <v>3</v>
      </c>
      <c r="L17" t="s">
        <v>14</v>
      </c>
    </row>
    <row r="18" spans="2:14" x14ac:dyDescent="0.25">
      <c r="B18" t="s">
        <v>13</v>
      </c>
      <c r="D18" s="1">
        <v>44943</v>
      </c>
      <c r="G18">
        <v>2</v>
      </c>
      <c r="L18" t="s">
        <v>27</v>
      </c>
    </row>
    <row r="19" spans="2:14" x14ac:dyDescent="0.25">
      <c r="B19" t="s">
        <v>28</v>
      </c>
      <c r="D19" s="1">
        <v>44943</v>
      </c>
      <c r="G19">
        <v>0.5</v>
      </c>
      <c r="L19" t="s">
        <v>29</v>
      </c>
    </row>
    <row r="20" spans="2:14" x14ac:dyDescent="0.25">
      <c r="B20" t="s">
        <v>8</v>
      </c>
      <c r="D20" s="1">
        <v>44943</v>
      </c>
      <c r="G20">
        <v>0.25</v>
      </c>
      <c r="L20" t="s">
        <v>30</v>
      </c>
    </row>
    <row r="21" spans="2:14" x14ac:dyDescent="0.25">
      <c r="B21" t="s">
        <v>13</v>
      </c>
      <c r="D21" s="1">
        <v>44944</v>
      </c>
      <c r="G21">
        <v>0.5</v>
      </c>
      <c r="L21" t="s">
        <v>31</v>
      </c>
    </row>
    <row r="22" spans="2:14" x14ac:dyDescent="0.25">
      <c r="B22" t="s">
        <v>32</v>
      </c>
      <c r="D22" s="1">
        <v>44945</v>
      </c>
      <c r="G22">
        <v>1</v>
      </c>
      <c r="L22" t="s">
        <v>33</v>
      </c>
    </row>
    <row r="23" spans="2:14" x14ac:dyDescent="0.25">
      <c r="B23" t="s">
        <v>8</v>
      </c>
      <c r="D23" s="1">
        <v>44946</v>
      </c>
      <c r="G23">
        <v>0.25</v>
      </c>
      <c r="L23" t="s">
        <v>34</v>
      </c>
    </row>
    <row r="24" spans="2:14" x14ac:dyDescent="0.25">
      <c r="B24" t="s">
        <v>32</v>
      </c>
      <c r="D24" s="1">
        <v>44948</v>
      </c>
      <c r="G24">
        <v>0.25</v>
      </c>
      <c r="L24" t="s">
        <v>35</v>
      </c>
    </row>
    <row r="25" spans="2:14" x14ac:dyDescent="0.25">
      <c r="B25" t="s">
        <v>36</v>
      </c>
      <c r="D25" s="1">
        <v>44949</v>
      </c>
      <c r="G25">
        <v>0.25</v>
      </c>
      <c r="L25" t="s">
        <v>37</v>
      </c>
    </row>
    <row r="26" spans="2:14" x14ac:dyDescent="0.25">
      <c r="B26" t="s">
        <v>38</v>
      </c>
      <c r="D26" s="1">
        <v>44949</v>
      </c>
      <c r="G26">
        <v>2.5</v>
      </c>
      <c r="L26" t="s">
        <v>39</v>
      </c>
      <c r="M26" s="4">
        <v>44959</v>
      </c>
      <c r="N26" t="s">
        <v>60</v>
      </c>
    </row>
    <row r="27" spans="2:14" x14ac:dyDescent="0.25">
      <c r="B27" t="s">
        <v>40</v>
      </c>
      <c r="D27" s="1">
        <v>44950</v>
      </c>
      <c r="G27">
        <v>0.5</v>
      </c>
      <c r="L27" t="s">
        <v>41</v>
      </c>
    </row>
    <row r="28" spans="2:14" x14ac:dyDescent="0.25">
      <c r="B28" t="s">
        <v>8</v>
      </c>
      <c r="D28" s="1">
        <v>44950</v>
      </c>
      <c r="G28">
        <v>1</v>
      </c>
      <c r="L28" t="s">
        <v>42</v>
      </c>
    </row>
    <row r="29" spans="2:14" x14ac:dyDescent="0.25">
      <c r="B29" t="s">
        <v>32</v>
      </c>
      <c r="D29" s="1">
        <v>44950</v>
      </c>
      <c r="G29">
        <v>0.5</v>
      </c>
      <c r="L29" t="s">
        <v>43</v>
      </c>
    </row>
    <row r="30" spans="2:14" x14ac:dyDescent="0.25">
      <c r="B30" t="s">
        <v>8</v>
      </c>
      <c r="D30" s="1">
        <v>44950</v>
      </c>
      <c r="G30">
        <v>0.5</v>
      </c>
      <c r="L30" t="s">
        <v>44</v>
      </c>
    </row>
    <row r="31" spans="2:14" x14ac:dyDescent="0.25">
      <c r="B31" t="s">
        <v>13</v>
      </c>
      <c r="D31" s="1">
        <v>44951</v>
      </c>
      <c r="G31">
        <v>1</v>
      </c>
      <c r="L31" t="s">
        <v>45</v>
      </c>
    </row>
    <row r="32" spans="2:14" x14ac:dyDescent="0.25">
      <c r="B32" t="s">
        <v>13</v>
      </c>
      <c r="D32" s="1">
        <v>44951</v>
      </c>
      <c r="G32">
        <v>1</v>
      </c>
      <c r="L32" t="s">
        <v>46</v>
      </c>
    </row>
    <row r="33" spans="2:14" x14ac:dyDescent="0.25">
      <c r="B33" t="s">
        <v>13</v>
      </c>
      <c r="D33" s="1">
        <v>44944</v>
      </c>
      <c r="G33">
        <v>3</v>
      </c>
      <c r="L33" t="s">
        <v>47</v>
      </c>
    </row>
    <row r="34" spans="2:14" x14ac:dyDescent="0.25">
      <c r="B34" t="s">
        <v>13</v>
      </c>
      <c r="D34" s="1">
        <v>44952</v>
      </c>
      <c r="G34">
        <v>1</v>
      </c>
      <c r="L34" t="s">
        <v>48</v>
      </c>
    </row>
    <row r="35" spans="2:14" x14ac:dyDescent="0.25">
      <c r="B35" t="s">
        <v>13</v>
      </c>
      <c r="D35" s="1">
        <v>44956</v>
      </c>
      <c r="G35">
        <v>0.25</v>
      </c>
      <c r="L35" t="s">
        <v>48</v>
      </c>
    </row>
    <row r="36" spans="2:14" x14ac:dyDescent="0.25">
      <c r="B36" t="s">
        <v>38</v>
      </c>
      <c r="D36" s="1">
        <v>44956</v>
      </c>
      <c r="G36">
        <v>0.25</v>
      </c>
      <c r="L36" t="s">
        <v>49</v>
      </c>
      <c r="M36" s="4">
        <v>44959</v>
      </c>
      <c r="N36" t="s">
        <v>60</v>
      </c>
    </row>
    <row r="37" spans="2:14" x14ac:dyDescent="0.25">
      <c r="B37" t="s">
        <v>13</v>
      </c>
      <c r="D37" s="1">
        <v>44957</v>
      </c>
      <c r="G37">
        <v>0.25</v>
      </c>
      <c r="L37" t="s">
        <v>50</v>
      </c>
    </row>
    <row r="38" spans="2:14" x14ac:dyDescent="0.25">
      <c r="B38" t="s">
        <v>25</v>
      </c>
      <c r="D38" s="1">
        <v>44957</v>
      </c>
      <c r="G38">
        <v>0.25</v>
      </c>
      <c r="L38" t="s">
        <v>51</v>
      </c>
      <c r="M38" t="s">
        <v>85</v>
      </c>
    </row>
    <row r="39" spans="2:14" x14ac:dyDescent="0.25">
      <c r="B39" t="s">
        <v>13</v>
      </c>
      <c r="D39" s="1">
        <v>44957</v>
      </c>
      <c r="G39">
        <v>0.25</v>
      </c>
      <c r="L39" t="s">
        <v>52</v>
      </c>
    </row>
    <row r="40" spans="2:14" x14ac:dyDescent="0.25">
      <c r="B40" t="s">
        <v>38</v>
      </c>
      <c r="D40" s="1">
        <v>44957</v>
      </c>
      <c r="G40">
        <v>0.5</v>
      </c>
      <c r="L40" t="s">
        <v>53</v>
      </c>
      <c r="M40" s="4">
        <v>44959</v>
      </c>
      <c r="N40" t="s">
        <v>60</v>
      </c>
    </row>
    <row r="41" spans="2:14" x14ac:dyDescent="0.25">
      <c r="B41" t="s">
        <v>8</v>
      </c>
      <c r="D41" s="1">
        <v>44957</v>
      </c>
      <c r="G41">
        <v>0.25</v>
      </c>
      <c r="L41" t="s">
        <v>54</v>
      </c>
    </row>
    <row r="42" spans="2:14" x14ac:dyDescent="0.25">
      <c r="D42" s="1"/>
    </row>
  </sheetData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3D401-C908-453F-9DA1-D687987E2884}">
  <dimension ref="B3:N43"/>
  <sheetViews>
    <sheetView workbookViewId="0">
      <selection activeCell="B11" sqref="B11"/>
    </sheetView>
  </sheetViews>
  <sheetFormatPr baseColWidth="10" defaultRowHeight="15" x14ac:dyDescent="0.25"/>
  <cols>
    <col min="2" max="2" width="28.7109375" bestFit="1" customWidth="1"/>
    <col min="4" max="4" width="10.140625" bestFit="1" customWidth="1"/>
    <col min="5" max="5" width="6.85546875" customWidth="1"/>
    <col min="6" max="6" width="5.7109375" customWidth="1"/>
    <col min="7" max="7" width="8.42578125" customWidth="1"/>
    <col min="9" max="9" width="14" customWidth="1"/>
    <col min="11" max="11" width="14.140625" customWidth="1"/>
    <col min="12" max="12" width="105" bestFit="1" customWidth="1"/>
    <col min="14" max="14" width="17.140625" bestFit="1" customWidth="1"/>
  </cols>
  <sheetData>
    <row r="3" spans="2:14" x14ac:dyDescent="0.25">
      <c r="B3" t="s">
        <v>0</v>
      </c>
      <c r="C3" t="s">
        <v>55</v>
      </c>
      <c r="D3" t="s">
        <v>1</v>
      </c>
      <c r="E3" t="s">
        <v>2</v>
      </c>
      <c r="F3" t="s">
        <v>3</v>
      </c>
      <c r="G3" t="s">
        <v>4</v>
      </c>
      <c r="H3" t="s">
        <v>56</v>
      </c>
      <c r="I3" t="s">
        <v>5</v>
      </c>
      <c r="J3" t="s">
        <v>57</v>
      </c>
      <c r="K3" t="s">
        <v>6</v>
      </c>
      <c r="L3" t="s">
        <v>7</v>
      </c>
      <c r="M3" t="s">
        <v>58</v>
      </c>
      <c r="N3" t="s">
        <v>59</v>
      </c>
    </row>
    <row r="4" spans="2:14" x14ac:dyDescent="0.25">
      <c r="B4" t="s">
        <v>8</v>
      </c>
      <c r="D4" s="1">
        <v>44928</v>
      </c>
      <c r="G4">
        <v>0.25</v>
      </c>
      <c r="L4" t="s">
        <v>9</v>
      </c>
    </row>
    <row r="5" spans="2:14" x14ac:dyDescent="0.25">
      <c r="B5" t="s">
        <v>8</v>
      </c>
      <c r="D5" s="1">
        <v>44929</v>
      </c>
      <c r="G5">
        <v>0.25</v>
      </c>
      <c r="L5" t="s">
        <v>10</v>
      </c>
    </row>
    <row r="6" spans="2:14" x14ac:dyDescent="0.25">
      <c r="B6" t="s">
        <v>8</v>
      </c>
      <c r="D6" s="1">
        <v>44930</v>
      </c>
      <c r="E6" s="2">
        <v>0.33333333333333331</v>
      </c>
      <c r="F6" s="2">
        <v>0.66666666666666663</v>
      </c>
      <c r="G6">
        <v>3</v>
      </c>
      <c r="L6" t="s">
        <v>11</v>
      </c>
    </row>
    <row r="7" spans="2:14" x14ac:dyDescent="0.25">
      <c r="B7" t="s">
        <v>8</v>
      </c>
      <c r="D7" s="1">
        <v>44931</v>
      </c>
      <c r="E7" s="2">
        <v>0.36458333333333331</v>
      </c>
      <c r="F7" s="2">
        <v>0.375</v>
      </c>
      <c r="G7">
        <v>0.25</v>
      </c>
      <c r="L7" t="s">
        <v>12</v>
      </c>
    </row>
    <row r="8" spans="2:14" x14ac:dyDescent="0.25">
      <c r="B8" s="3" t="s">
        <v>13</v>
      </c>
      <c r="D8" s="1">
        <v>44874</v>
      </c>
      <c r="E8" s="2">
        <v>0.3125</v>
      </c>
      <c r="F8" s="2">
        <v>0.35416666666666669</v>
      </c>
      <c r="G8">
        <v>1</v>
      </c>
      <c r="L8" t="s">
        <v>74</v>
      </c>
    </row>
    <row r="9" spans="2:14" x14ac:dyDescent="0.25">
      <c r="B9" s="3" t="s">
        <v>13</v>
      </c>
      <c r="D9" s="1">
        <v>44874</v>
      </c>
      <c r="E9" s="2">
        <v>0.375</v>
      </c>
      <c r="F9" s="2">
        <v>0.52083333333333337</v>
      </c>
      <c r="G9">
        <v>3.5</v>
      </c>
      <c r="L9" t="s">
        <v>73</v>
      </c>
    </row>
    <row r="10" spans="2:14" x14ac:dyDescent="0.25">
      <c r="B10" t="s">
        <v>75</v>
      </c>
      <c r="D10" s="1">
        <v>44894</v>
      </c>
      <c r="G10">
        <v>3</v>
      </c>
      <c r="L10" t="s">
        <v>76</v>
      </c>
    </row>
    <row r="11" spans="2:14" x14ac:dyDescent="0.25">
      <c r="D11" s="1"/>
    </row>
    <row r="12" spans="2:14" x14ac:dyDescent="0.25">
      <c r="B12" s="3" t="s">
        <v>17</v>
      </c>
      <c r="D12" s="1">
        <v>44935</v>
      </c>
      <c r="E12" s="2">
        <v>0.41319444444444442</v>
      </c>
      <c r="F12" s="2">
        <v>0.4236111111111111</v>
      </c>
      <c r="G12">
        <v>0.25</v>
      </c>
      <c r="L12" t="s">
        <v>18</v>
      </c>
    </row>
    <row r="13" spans="2:14" x14ac:dyDescent="0.25">
      <c r="B13" t="s">
        <v>8</v>
      </c>
      <c r="D13" s="1">
        <v>44935</v>
      </c>
      <c r="E13" s="2">
        <v>0.4236111111111111</v>
      </c>
      <c r="F13" s="2">
        <v>0.42986111111111108</v>
      </c>
      <c r="G13">
        <v>0.25</v>
      </c>
      <c r="L13" t="s">
        <v>19</v>
      </c>
    </row>
    <row r="14" spans="2:14" x14ac:dyDescent="0.25">
      <c r="B14" t="s">
        <v>20</v>
      </c>
      <c r="D14" s="1">
        <v>44936</v>
      </c>
      <c r="G14">
        <v>1.5</v>
      </c>
      <c r="L14" t="s">
        <v>21</v>
      </c>
    </row>
    <row r="15" spans="2:14" x14ac:dyDescent="0.25">
      <c r="B15" t="s">
        <v>20</v>
      </c>
      <c r="D15" s="1">
        <v>44937</v>
      </c>
      <c r="G15">
        <v>0.5</v>
      </c>
      <c r="L15" t="s">
        <v>22</v>
      </c>
    </row>
    <row r="16" spans="2:14" x14ac:dyDescent="0.25">
      <c r="B16" t="s">
        <v>23</v>
      </c>
      <c r="D16" s="1">
        <v>44938</v>
      </c>
      <c r="G16">
        <v>0.25</v>
      </c>
      <c r="L16" t="s">
        <v>24</v>
      </c>
      <c r="M16" s="4">
        <v>44959</v>
      </c>
      <c r="N16" t="s">
        <v>60</v>
      </c>
    </row>
    <row r="17" spans="2:14" x14ac:dyDescent="0.25">
      <c r="B17" t="s">
        <v>25</v>
      </c>
      <c r="D17" s="1">
        <v>44940</v>
      </c>
      <c r="G17">
        <v>0.25</v>
      </c>
      <c r="L17" t="s">
        <v>26</v>
      </c>
    </row>
    <row r="18" spans="2:14" x14ac:dyDescent="0.25">
      <c r="D18" s="1"/>
    </row>
    <row r="19" spans="2:14" x14ac:dyDescent="0.25">
      <c r="D19" s="1"/>
    </row>
    <row r="20" spans="2:14" x14ac:dyDescent="0.25">
      <c r="B20" t="s">
        <v>28</v>
      </c>
      <c r="D20" s="1">
        <v>44943</v>
      </c>
      <c r="G20">
        <v>0.5</v>
      </c>
      <c r="L20" t="s">
        <v>29</v>
      </c>
    </row>
    <row r="21" spans="2:14" x14ac:dyDescent="0.25">
      <c r="B21" t="s">
        <v>8</v>
      </c>
      <c r="D21" s="1">
        <v>44943</v>
      </c>
      <c r="G21">
        <v>0.25</v>
      </c>
      <c r="L21" t="s">
        <v>30</v>
      </c>
    </row>
    <row r="22" spans="2:14" x14ac:dyDescent="0.25">
      <c r="D22" s="1"/>
    </row>
    <row r="23" spans="2:14" x14ac:dyDescent="0.25">
      <c r="B23" t="s">
        <v>32</v>
      </c>
      <c r="D23" s="1">
        <v>44945</v>
      </c>
      <c r="G23">
        <v>1</v>
      </c>
      <c r="L23" t="s">
        <v>33</v>
      </c>
    </row>
    <row r="24" spans="2:14" x14ac:dyDescent="0.25">
      <c r="B24" t="s">
        <v>8</v>
      </c>
      <c r="D24" s="1">
        <v>44946</v>
      </c>
      <c r="G24">
        <v>0.25</v>
      </c>
      <c r="L24" t="s">
        <v>34</v>
      </c>
    </row>
    <row r="25" spans="2:14" x14ac:dyDescent="0.25">
      <c r="B25" t="s">
        <v>32</v>
      </c>
      <c r="D25" s="1">
        <v>44948</v>
      </c>
      <c r="G25">
        <v>0.25</v>
      </c>
      <c r="L25" t="s">
        <v>35</v>
      </c>
    </row>
    <row r="26" spans="2:14" x14ac:dyDescent="0.25">
      <c r="B26" t="s">
        <v>36</v>
      </c>
      <c r="D26" s="1">
        <v>44949</v>
      </c>
      <c r="G26">
        <v>0.25</v>
      </c>
      <c r="L26" t="s">
        <v>37</v>
      </c>
    </row>
    <row r="27" spans="2:14" x14ac:dyDescent="0.25">
      <c r="B27" t="s">
        <v>38</v>
      </c>
      <c r="D27" s="1">
        <v>44949</v>
      </c>
      <c r="G27">
        <v>2.5</v>
      </c>
      <c r="L27" t="s">
        <v>39</v>
      </c>
      <c r="M27" s="4">
        <v>44959</v>
      </c>
      <c r="N27" t="s">
        <v>60</v>
      </c>
    </row>
    <row r="28" spans="2:14" x14ac:dyDescent="0.25">
      <c r="B28" t="s">
        <v>40</v>
      </c>
      <c r="D28" s="1">
        <v>44950</v>
      </c>
      <c r="G28">
        <v>0.5</v>
      </c>
      <c r="L28" t="s">
        <v>41</v>
      </c>
    </row>
    <row r="29" spans="2:14" x14ac:dyDescent="0.25">
      <c r="B29" t="s">
        <v>8</v>
      </c>
      <c r="D29" s="1">
        <v>44950</v>
      </c>
      <c r="G29">
        <v>1</v>
      </c>
      <c r="L29" t="s">
        <v>42</v>
      </c>
    </row>
    <row r="30" spans="2:14" x14ac:dyDescent="0.25">
      <c r="B30" t="s">
        <v>32</v>
      </c>
      <c r="D30" s="1">
        <v>44950</v>
      </c>
      <c r="G30">
        <v>0.5</v>
      </c>
      <c r="L30" t="s">
        <v>43</v>
      </c>
    </row>
    <row r="31" spans="2:14" x14ac:dyDescent="0.25">
      <c r="B31" t="s">
        <v>8</v>
      </c>
      <c r="D31" s="1">
        <v>44950</v>
      </c>
      <c r="G31">
        <v>0.5</v>
      </c>
      <c r="L31" t="s">
        <v>44</v>
      </c>
    </row>
    <row r="32" spans="2:14" x14ac:dyDescent="0.25">
      <c r="D32" s="1"/>
    </row>
    <row r="33" spans="2:14" x14ac:dyDescent="0.25">
      <c r="D33" s="1"/>
    </row>
    <row r="34" spans="2:14" x14ac:dyDescent="0.25">
      <c r="D34" s="1"/>
    </row>
    <row r="35" spans="2:14" x14ac:dyDescent="0.25">
      <c r="D35" s="1"/>
    </row>
    <row r="36" spans="2:14" x14ac:dyDescent="0.25">
      <c r="D36" s="1"/>
    </row>
    <row r="37" spans="2:14" x14ac:dyDescent="0.25">
      <c r="B37" t="s">
        <v>38</v>
      </c>
      <c r="D37" s="1">
        <v>44956</v>
      </c>
      <c r="G37">
        <v>0.25</v>
      </c>
      <c r="L37" t="s">
        <v>49</v>
      </c>
      <c r="M37" s="4">
        <v>44959</v>
      </c>
      <c r="N37" t="s">
        <v>60</v>
      </c>
    </row>
    <row r="38" spans="2:14" x14ac:dyDescent="0.25">
      <c r="D38" s="1"/>
    </row>
    <row r="39" spans="2:14" x14ac:dyDescent="0.25">
      <c r="B39" t="s">
        <v>25</v>
      </c>
      <c r="D39" s="1">
        <v>44957</v>
      </c>
      <c r="G39">
        <v>0.25</v>
      </c>
      <c r="L39" t="s">
        <v>51</v>
      </c>
    </row>
    <row r="40" spans="2:14" x14ac:dyDescent="0.25">
      <c r="D40" s="1"/>
    </row>
    <row r="41" spans="2:14" x14ac:dyDescent="0.25">
      <c r="B41" t="s">
        <v>38</v>
      </c>
      <c r="D41" s="1">
        <v>44957</v>
      </c>
      <c r="G41">
        <v>0.5</v>
      </c>
      <c r="L41" t="s">
        <v>53</v>
      </c>
      <c r="M41" s="4">
        <v>44959</v>
      </c>
      <c r="N41" t="s">
        <v>60</v>
      </c>
    </row>
    <row r="42" spans="2:14" x14ac:dyDescent="0.25">
      <c r="B42" t="s">
        <v>8</v>
      </c>
      <c r="D42" s="1">
        <v>44957</v>
      </c>
      <c r="G42">
        <v>0.25</v>
      </c>
      <c r="L42" t="s">
        <v>54</v>
      </c>
    </row>
    <row r="43" spans="2:14" x14ac:dyDescent="0.25">
      <c r="D43" s="1"/>
    </row>
  </sheetData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E93F-E84D-46A7-886D-AC331BF66F38}">
  <dimension ref="C5:Q38"/>
  <sheetViews>
    <sheetView workbookViewId="0">
      <selection activeCell="C6" sqref="C6:G20"/>
    </sheetView>
  </sheetViews>
  <sheetFormatPr baseColWidth="10" defaultRowHeight="15" x14ac:dyDescent="0.25"/>
  <cols>
    <col min="2" max="2" width="14.85546875" bestFit="1" customWidth="1"/>
    <col min="3" max="3" width="8.42578125" bestFit="1" customWidth="1"/>
    <col min="4" max="4" width="14.85546875" style="10" bestFit="1" customWidth="1"/>
  </cols>
  <sheetData>
    <row r="5" spans="3:7" x14ac:dyDescent="0.25">
      <c r="D5"/>
    </row>
    <row r="6" spans="3:7" x14ac:dyDescent="0.25">
      <c r="C6" s="9" t="s">
        <v>266</v>
      </c>
      <c r="D6" s="11" t="s">
        <v>265</v>
      </c>
      <c r="E6" s="9" t="s">
        <v>237</v>
      </c>
      <c r="F6" s="9" t="s">
        <v>263</v>
      </c>
      <c r="G6" s="9" t="s">
        <v>264</v>
      </c>
    </row>
    <row r="7" spans="3:7" x14ac:dyDescent="0.25">
      <c r="C7" s="5">
        <v>44866</v>
      </c>
      <c r="D7" s="10">
        <v>7.5</v>
      </c>
      <c r="E7" s="13">
        <v>7.5</v>
      </c>
      <c r="F7" s="10"/>
      <c r="G7" s="10"/>
    </row>
    <row r="8" spans="3:7" x14ac:dyDescent="0.25">
      <c r="C8" s="5">
        <v>44927</v>
      </c>
      <c r="D8" s="10">
        <v>18.75</v>
      </c>
      <c r="E8" s="13">
        <v>18.75</v>
      </c>
      <c r="F8" s="10"/>
      <c r="G8" s="10"/>
    </row>
    <row r="9" spans="3:7" x14ac:dyDescent="0.25">
      <c r="C9" s="5">
        <v>44958</v>
      </c>
      <c r="D9" s="10">
        <v>17.5</v>
      </c>
      <c r="E9" s="13">
        <v>17.5</v>
      </c>
      <c r="F9" s="10"/>
      <c r="G9" s="10"/>
    </row>
    <row r="10" spans="3:7" x14ac:dyDescent="0.25">
      <c r="C10" s="5">
        <v>44986</v>
      </c>
      <c r="D10" s="10">
        <v>4</v>
      </c>
      <c r="E10" s="13">
        <v>4</v>
      </c>
      <c r="F10" s="10"/>
      <c r="G10" s="10"/>
    </row>
    <row r="11" spans="3:7" x14ac:dyDescent="0.25">
      <c r="C11" s="5">
        <v>45017</v>
      </c>
      <c r="D11" s="10">
        <v>22.75</v>
      </c>
      <c r="E11" s="13">
        <v>2.25</v>
      </c>
      <c r="F11" s="13">
        <f>D11-E11</f>
        <v>20.5</v>
      </c>
      <c r="G11" s="10"/>
    </row>
    <row r="12" spans="3:7" x14ac:dyDescent="0.25">
      <c r="C12" s="5">
        <v>45047</v>
      </c>
      <c r="D12" s="10">
        <v>5.5</v>
      </c>
      <c r="E12" s="10"/>
      <c r="F12" s="13">
        <v>5.5</v>
      </c>
      <c r="G12" s="10"/>
    </row>
    <row r="13" spans="3:7" x14ac:dyDescent="0.25">
      <c r="C13" s="5">
        <v>45078</v>
      </c>
      <c r="D13" s="10">
        <v>10.75</v>
      </c>
      <c r="E13" s="10"/>
      <c r="F13" s="13">
        <v>10.75</v>
      </c>
      <c r="G13" s="10"/>
    </row>
    <row r="14" spans="3:7" x14ac:dyDescent="0.25">
      <c r="C14" s="5">
        <v>45108</v>
      </c>
      <c r="D14" s="10">
        <v>5</v>
      </c>
      <c r="E14" s="10"/>
      <c r="F14" s="13">
        <v>5</v>
      </c>
      <c r="G14" s="10"/>
    </row>
    <row r="15" spans="3:7" x14ac:dyDescent="0.25">
      <c r="C15" s="5">
        <v>45139</v>
      </c>
      <c r="D15" s="10">
        <v>5.5</v>
      </c>
      <c r="E15" s="10"/>
      <c r="F15" s="13">
        <v>5.5</v>
      </c>
      <c r="G15" s="10"/>
    </row>
    <row r="16" spans="3:7" x14ac:dyDescent="0.25">
      <c r="C16" s="5">
        <v>45170</v>
      </c>
      <c r="D16" s="10">
        <v>0</v>
      </c>
      <c r="E16" s="10"/>
      <c r="F16" s="13">
        <v>0</v>
      </c>
      <c r="G16" s="10"/>
    </row>
    <row r="17" spans="3:17" x14ac:dyDescent="0.25">
      <c r="C17" s="5">
        <v>45200</v>
      </c>
      <c r="D17" s="10">
        <v>7.75</v>
      </c>
      <c r="E17" s="10"/>
      <c r="F17" s="13">
        <v>2.75</v>
      </c>
      <c r="G17" s="12">
        <f>D17-F17</f>
        <v>5</v>
      </c>
    </row>
    <row r="18" spans="3:17" x14ac:dyDescent="0.25">
      <c r="C18" s="5">
        <v>45231</v>
      </c>
      <c r="D18" s="10">
        <v>0</v>
      </c>
      <c r="E18" s="10"/>
      <c r="F18" s="13"/>
      <c r="G18" s="10">
        <f>D18</f>
        <v>0</v>
      </c>
    </row>
    <row r="19" spans="3:17" x14ac:dyDescent="0.25">
      <c r="C19" s="5">
        <v>45261</v>
      </c>
      <c r="D19" s="10">
        <v>0</v>
      </c>
      <c r="E19" s="10"/>
      <c r="F19" s="13"/>
      <c r="G19" s="10">
        <f>D19</f>
        <v>0</v>
      </c>
    </row>
    <row r="20" spans="3:17" x14ac:dyDescent="0.25">
      <c r="E20" s="10">
        <f>SUM(E7:E17)</f>
        <v>50</v>
      </c>
      <c r="F20" s="10">
        <f>SUM(F7:F17)</f>
        <v>50</v>
      </c>
      <c r="G20" s="12">
        <f>SUM(G7:G19)</f>
        <v>5</v>
      </c>
    </row>
    <row r="30" spans="3:17" x14ac:dyDescent="0.25">
      <c r="O30">
        <v>6</v>
      </c>
    </row>
    <row r="31" spans="3:17" x14ac:dyDescent="0.25">
      <c r="O31" s="6">
        <v>2.5</v>
      </c>
      <c r="Q31">
        <v>5</v>
      </c>
    </row>
    <row r="32" spans="3:17" x14ac:dyDescent="0.25">
      <c r="O32">
        <v>1</v>
      </c>
    </row>
    <row r="33" spans="15:15" x14ac:dyDescent="0.25">
      <c r="O33" s="6">
        <v>2.5</v>
      </c>
    </row>
    <row r="34" spans="15:15" x14ac:dyDescent="0.25">
      <c r="O34">
        <v>0.25</v>
      </c>
    </row>
    <row r="35" spans="15:15" x14ac:dyDescent="0.25">
      <c r="O35" s="6">
        <v>4</v>
      </c>
    </row>
    <row r="36" spans="15:15" x14ac:dyDescent="0.25">
      <c r="O36">
        <v>1.5</v>
      </c>
    </row>
    <row r="37" spans="15:15" x14ac:dyDescent="0.25">
      <c r="O37" s="7">
        <v>5</v>
      </c>
    </row>
    <row r="38" spans="15:15" x14ac:dyDescent="0.25">
      <c r="O38">
        <f>SUM(O30:O37)</f>
        <v>22.75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C5F5-0561-47DC-A32B-9F4DFB8349AE}">
  <dimension ref="B3:W36"/>
  <sheetViews>
    <sheetView tabSelected="1" workbookViewId="0">
      <selection activeCell="I31" sqref="I31"/>
    </sheetView>
  </sheetViews>
  <sheetFormatPr baseColWidth="10" defaultRowHeight="15" x14ac:dyDescent="0.25"/>
  <cols>
    <col min="7" max="7" width="14.85546875" bestFit="1" customWidth="1"/>
  </cols>
  <sheetData>
    <row r="3" spans="2:3" x14ac:dyDescent="0.25">
      <c r="B3" t="s">
        <v>211</v>
      </c>
      <c r="C3">
        <v>6.25</v>
      </c>
    </row>
    <row r="4" spans="2:3" x14ac:dyDescent="0.25">
      <c r="B4" t="s">
        <v>210</v>
      </c>
      <c r="C4">
        <v>1.25</v>
      </c>
    </row>
    <row r="5" spans="2:3" x14ac:dyDescent="0.25">
      <c r="B5" t="s">
        <v>209</v>
      </c>
      <c r="C5">
        <v>7.75</v>
      </c>
    </row>
    <row r="6" spans="2:3" x14ac:dyDescent="0.25">
      <c r="B6" t="s">
        <v>208</v>
      </c>
      <c r="C6">
        <v>1.75</v>
      </c>
    </row>
    <row r="7" spans="2:3" x14ac:dyDescent="0.25">
      <c r="B7" t="s">
        <v>207</v>
      </c>
      <c r="C7">
        <v>8.75</v>
      </c>
    </row>
    <row r="8" spans="2:3" x14ac:dyDescent="0.25">
      <c r="B8" t="s">
        <v>242</v>
      </c>
      <c r="C8">
        <v>4.25</v>
      </c>
    </row>
    <row r="9" spans="2:3" x14ac:dyDescent="0.25">
      <c r="B9" t="s">
        <v>262</v>
      </c>
      <c r="C9">
        <v>4</v>
      </c>
    </row>
    <row r="11" spans="2:3" x14ac:dyDescent="0.25">
      <c r="C11">
        <f>SUM(C3:C10)</f>
        <v>34</v>
      </c>
    </row>
    <row r="21" spans="6:23" x14ac:dyDescent="0.25">
      <c r="F21" s="9" t="s">
        <v>266</v>
      </c>
      <c r="G21" s="11" t="s">
        <v>265</v>
      </c>
      <c r="H21" s="9" t="s">
        <v>237</v>
      </c>
      <c r="I21" s="9" t="s">
        <v>263</v>
      </c>
      <c r="J21" s="9" t="s">
        <v>264</v>
      </c>
    </row>
    <row r="22" spans="6:23" x14ac:dyDescent="0.25">
      <c r="F22" s="5">
        <v>44866</v>
      </c>
      <c r="G22" s="10"/>
      <c r="H22" s="13"/>
      <c r="I22" s="10"/>
      <c r="J22" s="10"/>
    </row>
    <row r="23" spans="6:23" x14ac:dyDescent="0.25">
      <c r="F23" s="5">
        <v>44927</v>
      </c>
      <c r="G23" s="10">
        <v>6.25</v>
      </c>
      <c r="H23" s="13"/>
      <c r="I23" s="10"/>
      <c r="J23" s="10"/>
    </row>
    <row r="24" spans="6:23" x14ac:dyDescent="0.25">
      <c r="F24" s="5">
        <v>44958</v>
      </c>
      <c r="G24" s="10">
        <v>1.25</v>
      </c>
      <c r="H24" s="13"/>
      <c r="I24" s="10"/>
      <c r="J24" s="10"/>
    </row>
    <row r="25" spans="6:23" x14ac:dyDescent="0.25">
      <c r="F25" s="5">
        <v>44986</v>
      </c>
      <c r="G25" s="10">
        <v>7.75</v>
      </c>
      <c r="H25" s="13"/>
      <c r="I25" s="10"/>
      <c r="J25" s="10"/>
    </row>
    <row r="26" spans="6:23" x14ac:dyDescent="0.25">
      <c r="F26" s="5">
        <v>45017</v>
      </c>
      <c r="G26" s="10">
        <v>1.75</v>
      </c>
      <c r="H26" s="13"/>
      <c r="I26" s="13"/>
      <c r="J26" s="10"/>
      <c r="W26" s="6">
        <v>1</v>
      </c>
    </row>
    <row r="27" spans="6:23" x14ac:dyDescent="0.25">
      <c r="F27" s="5">
        <v>45047</v>
      </c>
      <c r="G27" s="10">
        <v>8.75</v>
      </c>
      <c r="H27" s="10"/>
      <c r="I27" s="13"/>
      <c r="J27" s="10"/>
      <c r="S27" s="6">
        <v>2</v>
      </c>
      <c r="W27">
        <v>2.5</v>
      </c>
    </row>
    <row r="28" spans="6:23" x14ac:dyDescent="0.25">
      <c r="F28" s="5">
        <v>45078</v>
      </c>
      <c r="G28" s="10">
        <v>4.25</v>
      </c>
      <c r="H28" s="10"/>
      <c r="I28" s="13"/>
      <c r="J28" s="10"/>
      <c r="S28">
        <v>0.5</v>
      </c>
      <c r="W28" s="6">
        <v>0.25</v>
      </c>
    </row>
    <row r="29" spans="6:23" x14ac:dyDescent="0.25">
      <c r="F29" s="5">
        <v>45108</v>
      </c>
      <c r="G29" s="10">
        <v>4</v>
      </c>
      <c r="H29" s="10">
        <v>11.25</v>
      </c>
      <c r="I29" s="13"/>
      <c r="J29" s="10"/>
      <c r="L29" t="s">
        <v>267</v>
      </c>
      <c r="S29" s="6">
        <v>0.25</v>
      </c>
      <c r="W29">
        <v>0.25</v>
      </c>
    </row>
    <row r="30" spans="6:23" x14ac:dyDescent="0.25">
      <c r="F30" s="5">
        <v>45139</v>
      </c>
      <c r="G30" s="10"/>
      <c r="H30" s="10">
        <v>1.1499999999999999</v>
      </c>
      <c r="I30" s="13"/>
      <c r="J30" s="10"/>
      <c r="S30">
        <v>1.5</v>
      </c>
      <c r="W30" s="6">
        <v>0.25</v>
      </c>
    </row>
    <row r="31" spans="6:23" x14ac:dyDescent="0.25">
      <c r="F31" s="5">
        <v>45170</v>
      </c>
      <c r="G31" s="10"/>
      <c r="H31" s="10">
        <v>4</v>
      </c>
      <c r="I31" s="13"/>
      <c r="J31" s="10"/>
      <c r="S31" s="6">
        <v>2.5</v>
      </c>
      <c r="W31">
        <f>SUM(W26:W30)</f>
        <v>4.25</v>
      </c>
    </row>
    <row r="32" spans="6:23" x14ac:dyDescent="0.25">
      <c r="F32" s="5">
        <v>45200</v>
      </c>
      <c r="G32" s="10"/>
      <c r="H32" s="10">
        <v>1.5</v>
      </c>
      <c r="I32" s="13"/>
      <c r="J32" s="12">
        <f>G32-I32</f>
        <v>0</v>
      </c>
      <c r="S32">
        <v>0.25</v>
      </c>
    </row>
    <row r="33" spans="6:19" x14ac:dyDescent="0.25">
      <c r="F33" s="5">
        <v>45231</v>
      </c>
      <c r="G33" s="10"/>
      <c r="H33" s="10"/>
      <c r="I33" s="13"/>
      <c r="J33" s="10">
        <f>G33</f>
        <v>0</v>
      </c>
      <c r="S33" s="6">
        <v>0.25</v>
      </c>
    </row>
    <row r="34" spans="6:19" x14ac:dyDescent="0.25">
      <c r="F34" s="5">
        <v>45261</v>
      </c>
      <c r="G34" s="10"/>
      <c r="H34" s="10"/>
      <c r="I34" s="13"/>
      <c r="J34" s="10">
        <f>G34</f>
        <v>0</v>
      </c>
      <c r="S34">
        <v>0.5</v>
      </c>
    </row>
    <row r="35" spans="6:19" x14ac:dyDescent="0.25">
      <c r="G35" s="10" t="e" cm="1">
        <f t="array" ref="G35">SUMME</f>
        <v>#NAME?</v>
      </c>
      <c r="H35" s="10">
        <f>SUM(H22:H32)</f>
        <v>17.899999999999999</v>
      </c>
      <c r="I35" s="10">
        <f>SUM(I22:I32)</f>
        <v>0</v>
      </c>
      <c r="J35" s="12">
        <f>SUM(J22:J34)</f>
        <v>0</v>
      </c>
      <c r="S35" s="7">
        <v>1</v>
      </c>
    </row>
    <row r="36" spans="6:19" x14ac:dyDescent="0.25">
      <c r="S36">
        <f>SUM(S27:S35)</f>
        <v>8.75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09C09-CD95-4E6A-A227-B8B747FCA6D4}">
  <dimension ref="P15:R24"/>
  <sheetViews>
    <sheetView workbookViewId="0">
      <selection activeCell="V30" sqref="V30"/>
    </sheetView>
  </sheetViews>
  <sheetFormatPr baseColWidth="10" defaultRowHeight="15" x14ac:dyDescent="0.25"/>
  <sheetData>
    <row r="15" spans="16:18" x14ac:dyDescent="0.25">
      <c r="P15" s="5">
        <v>44927</v>
      </c>
    </row>
    <row r="16" spans="16:18" x14ac:dyDescent="0.25">
      <c r="P16" s="5">
        <v>44958</v>
      </c>
      <c r="R16">
        <v>2.5</v>
      </c>
    </row>
    <row r="17" spans="16:18" x14ac:dyDescent="0.25">
      <c r="P17" s="5">
        <v>44986</v>
      </c>
    </row>
    <row r="18" spans="16:18" x14ac:dyDescent="0.25">
      <c r="P18" s="5">
        <v>45017</v>
      </c>
      <c r="R18">
        <v>2</v>
      </c>
    </row>
    <row r="19" spans="16:18" x14ac:dyDescent="0.25">
      <c r="P19" s="5">
        <v>45047</v>
      </c>
      <c r="R19">
        <v>0.5</v>
      </c>
    </row>
    <row r="20" spans="16:18" x14ac:dyDescent="0.25">
      <c r="P20" s="5">
        <v>45078</v>
      </c>
      <c r="R20">
        <v>2</v>
      </c>
    </row>
    <row r="21" spans="16:18" x14ac:dyDescent="0.25">
      <c r="P21" s="5">
        <v>45108</v>
      </c>
      <c r="R21">
        <v>0.25</v>
      </c>
    </row>
    <row r="22" spans="16:18" x14ac:dyDescent="0.25">
      <c r="P22" s="5">
        <v>45139</v>
      </c>
    </row>
    <row r="23" spans="16:18" x14ac:dyDescent="0.25">
      <c r="P23" s="5">
        <v>45170</v>
      </c>
      <c r="R23">
        <v>2</v>
      </c>
    </row>
    <row r="24" spans="16:18" x14ac:dyDescent="0.25">
      <c r="P24" s="5"/>
      <c r="R24">
        <f>SUM(R15:R23)</f>
        <v>9.25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07-23</vt:lpstr>
      <vt:lpstr>06-23</vt:lpstr>
      <vt:lpstr>05-23</vt:lpstr>
      <vt:lpstr>04-23</vt:lpstr>
      <vt:lpstr>03-23 </vt:lpstr>
      <vt:lpstr>02-23</vt:lpstr>
      <vt:lpstr>01-23</vt:lpstr>
      <vt:lpstr>11-22</vt:lpstr>
      <vt:lpstr>Hauser Kaibling</vt:lpstr>
      <vt:lpstr>Towern3000</vt:lpstr>
      <vt:lpstr>Tritscher-Schaffer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 Pilz</cp:lastModifiedBy>
  <dcterms:created xsi:type="dcterms:W3CDTF">2023-02-02T08:28:29Z</dcterms:created>
  <dcterms:modified xsi:type="dcterms:W3CDTF">2023-11-01T18:40:32Z</dcterms:modified>
</cp:coreProperties>
</file>