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BBDB4436-5F1F-42E9-B8E3-9E04432BD915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2" i="1" l="1"/>
  <c r="L59" i="1"/>
  <c r="K49" i="1"/>
  <c r="M61" i="1"/>
  <c r="M58" i="1"/>
  <c r="K59" i="1" s="1"/>
  <c r="J49" i="1"/>
  <c r="L49" i="1"/>
  <c r="K62" i="1" l="1"/>
  <c r="M49" i="1"/>
  <c r="K64" i="1"/>
  <c r="K65" i="1" s="1"/>
</calcChain>
</file>

<file path=xl/sharedStrings.xml><?xml version="1.0" encoding="utf-8"?>
<sst xmlns="http://schemas.openxmlformats.org/spreadsheetml/2006/main" count="336" uniqueCount="97">
  <si>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</si>
  <si>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</si>
  <si>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</si>
  <si>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</si>
  <si>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</si>
  <si>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</si>
  <si>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</si>
  <si>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</si>
  <si>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</si>
  <si>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</si>
  <si>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</si>
  <si>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</si>
  <si>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</si>
  <si>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</si>
  <si>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</si>
  <si>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</si>
  <si>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</si>
  <si>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</si>
  <si>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</si>
  <si>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</si>
  <si>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</si>
  <si>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</si>
  <si>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</si>
  <si>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</si>
  <si>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</si>
  <si>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</si>
  <si>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</si>
  <si>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</si>
  <si>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</si>
  <si>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</si>
  <si>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</si>
  <si>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</si>
  <si>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</si>
  <si>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</si>
  <si>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</si>
  <si>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</si>
  <si>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</si>
  <si>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</si>
  <si>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</si>
  <si>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</si>
  <si>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</si>
  <si>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</si>
  <si>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</si>
  <si>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</si>
  <si>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</si>
  <si>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</si>
  <si>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</si>
  <si>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</si>
  <si>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</si>
  <si>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</si>
  <si>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</si>
  <si>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</si>
  <si>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</si>
  <si>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</si>
  <si>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</si>
  <si>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</si>
  <si>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</si>
  <si>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</si>
  <si>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</si>
  <si>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</si>
  <si>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</si>
  <si>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</si>
  <si>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</si>
  <si>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</si>
  <si>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</si>
  <si>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</si>
  <si>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</si>
  <si>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</si>
  <si>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</si>
  <si>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</si>
  <si>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</si>
  <si>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</si>
  <si>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</si>
  <si>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</si>
  <si>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</si>
  <si>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</si>
  <si>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</si>
  <si>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</si>
  <si>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</si>
  <si>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</si>
  <si>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</si>
  <si>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</si>
  <si>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</si>
  <si>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</si>
  <si>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</si>
  <si>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</si>
  <si>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</si>
  <si>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</si>
  <si>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</si>
  <si>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</si>
  <si>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</si>
  <si>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</si>
  <si>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</si>
  <si>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</si>
  <si>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</si>
  <si>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</si>
  <si>
    <t>Pokale Berechnung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</si>
</sst>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1" fillId="2" borderId="0" xfId="1" applyAlignment="1">
      <alignment vertical="center" wrapText="1"/>
    </xf>
    <xf numFmtId="0" fontId="1" fillId="2" borderId="0" xfId="1"/>
    <xf numFmtId="0" fontId="2" fillId="3" borderId="0" xfId="2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M65"/>
  <sheetViews>
    <sheetView tabSelected="1" topLeftCell="A4" workbookViewId="0">
      <selection activeCell="O47" sqref="O47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</cols>
  <sheetData>
    <row r="6" spans="2:12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</row>
    <row r="7" spans="2:12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2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2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2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2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2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2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2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2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2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2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2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2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2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2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2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2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2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2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2" x14ac:dyDescent="0.35">
      <c r="B26" s="7" t="s">
        <v>62</v>
      </c>
      <c r="C26" s="7" t="s">
        <v>1</v>
      </c>
      <c r="D26" s="7" t="s">
        <v>64</v>
      </c>
      <c r="E26" s="7" t="s">
        <v>2</v>
      </c>
      <c r="F26" s="7" t="s">
        <v>3</v>
      </c>
      <c r="G26" s="7" t="s">
        <v>4</v>
      </c>
      <c r="H26" s="7" t="s">
        <v>86</v>
      </c>
      <c r="I26" s="7" t="s">
        <v>6</v>
      </c>
      <c r="J26" s="7">
        <v>3</v>
      </c>
      <c r="K26" s="8"/>
      <c r="L26" s="9">
        <v>3</v>
      </c>
    </row>
    <row r="27" spans="2:12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2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2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2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2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2" x14ac:dyDescent="0.35">
      <c r="B32" s="7" t="s">
        <v>62</v>
      </c>
      <c r="C32" s="7" t="s">
        <v>7</v>
      </c>
      <c r="D32" s="7" t="s">
        <v>64</v>
      </c>
      <c r="E32" s="7" t="s">
        <v>2</v>
      </c>
      <c r="F32" s="7" t="s">
        <v>3</v>
      </c>
      <c r="G32" s="7" t="s">
        <v>4</v>
      </c>
      <c r="H32" s="7" t="s">
        <v>87</v>
      </c>
      <c r="I32" s="7" t="s">
        <v>6</v>
      </c>
      <c r="J32" s="7">
        <v>3</v>
      </c>
      <c r="K32" s="8"/>
      <c r="L32" s="9">
        <v>3</v>
      </c>
    </row>
    <row r="33" spans="2:12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1</v>
      </c>
    </row>
    <row r="34" spans="2:12" x14ac:dyDescent="0.35">
      <c r="B34" s="7" t="s">
        <v>68</v>
      </c>
      <c r="C34" s="7" t="s">
        <v>1</v>
      </c>
      <c r="D34" s="7" t="s">
        <v>64</v>
      </c>
      <c r="E34" s="7" t="s">
        <v>2</v>
      </c>
      <c r="F34" s="7" t="s">
        <v>3</v>
      </c>
      <c r="G34" s="7" t="s">
        <v>4</v>
      </c>
      <c r="H34" s="7" t="s">
        <v>88</v>
      </c>
      <c r="I34" s="7" t="s">
        <v>6</v>
      </c>
      <c r="J34" s="7">
        <v>3</v>
      </c>
      <c r="K34" s="8"/>
      <c r="L34" s="9">
        <v>3</v>
      </c>
    </row>
    <row r="35" spans="2:12" x14ac:dyDescent="0.35">
      <c r="B35" s="7" t="s">
        <v>68</v>
      </c>
      <c r="C35" s="7" t="s">
        <v>7</v>
      </c>
      <c r="D35" s="7" t="s">
        <v>64</v>
      </c>
      <c r="E35" s="7" t="s">
        <v>2</v>
      </c>
      <c r="F35" s="7" t="s">
        <v>3</v>
      </c>
      <c r="G35" s="7" t="s">
        <v>4</v>
      </c>
      <c r="H35" s="7" t="s">
        <v>89</v>
      </c>
      <c r="I35" s="7" t="s">
        <v>6</v>
      </c>
      <c r="J35" s="7">
        <v>3</v>
      </c>
      <c r="K35" s="8"/>
      <c r="L35" s="9">
        <v>3</v>
      </c>
    </row>
    <row r="36" spans="2:12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2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2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2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2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2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2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2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2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2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2" x14ac:dyDescent="0.35">
      <c r="B46" s="7" t="s">
        <v>44</v>
      </c>
      <c r="C46" s="7" t="s">
        <v>1</v>
      </c>
      <c r="D46" s="7" t="s">
        <v>55</v>
      </c>
      <c r="E46" s="7" t="s">
        <v>2</v>
      </c>
      <c r="F46" s="7" t="s">
        <v>3</v>
      </c>
      <c r="G46" s="7" t="s">
        <v>4</v>
      </c>
      <c r="H46" s="7" t="s">
        <v>45</v>
      </c>
      <c r="I46" s="7" t="s">
        <v>6</v>
      </c>
      <c r="J46" s="7">
        <v>3</v>
      </c>
      <c r="K46" s="8">
        <v>3</v>
      </c>
      <c r="L46" s="8"/>
    </row>
    <row r="47" spans="2:12" x14ac:dyDescent="0.35">
      <c r="B47" s="7" t="s">
        <v>44</v>
      </c>
      <c r="C47" s="7" t="s">
        <v>7</v>
      </c>
      <c r="D47" s="7" t="s">
        <v>55</v>
      </c>
      <c r="E47" s="7" t="s">
        <v>2</v>
      </c>
      <c r="F47" s="7" t="s">
        <v>3</v>
      </c>
      <c r="G47" s="7" t="s">
        <v>4</v>
      </c>
      <c r="H47" s="7" t="s">
        <v>46</v>
      </c>
      <c r="I47" s="7" t="s">
        <v>6</v>
      </c>
      <c r="J47" s="7">
        <v>3</v>
      </c>
      <c r="K47" s="8">
        <v>3</v>
      </c>
      <c r="L47" s="8"/>
    </row>
    <row r="48" spans="2:12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2:13" x14ac:dyDescent="0.35">
      <c r="J49" s="6">
        <f>SUM(J7:J47)</f>
        <v>123</v>
      </c>
      <c r="K49" s="5">
        <f>SUM(K7:K48)</f>
        <v>49</v>
      </c>
      <c r="L49" s="5">
        <f>SUM(L7:L47)</f>
        <v>72</v>
      </c>
      <c r="M49">
        <f>K49+L49</f>
        <v>121</v>
      </c>
    </row>
    <row r="50" spans="2:13" x14ac:dyDescent="0.35">
      <c r="J50" s="4" t="s">
        <v>94</v>
      </c>
      <c r="K50" s="4" t="s">
        <v>91</v>
      </c>
      <c r="L50" s="4" t="s">
        <v>92</v>
      </c>
      <c r="M50" s="4" t="s">
        <v>93</v>
      </c>
    </row>
    <row r="54" spans="2:13" x14ac:dyDescent="0.35">
      <c r="B54" t="s">
        <v>96</v>
      </c>
      <c r="C54">
        <v>17</v>
      </c>
    </row>
    <row r="58" spans="2:13" x14ac:dyDescent="0.35">
      <c r="K58">
        <v>1368</v>
      </c>
      <c r="L58">
        <v>44</v>
      </c>
      <c r="M58">
        <f>K58/L58</f>
        <v>31.09090909090909</v>
      </c>
    </row>
    <row r="59" spans="2:13" x14ac:dyDescent="0.35">
      <c r="K59">
        <f>L59*M58</f>
        <v>1523.4545454545455</v>
      </c>
      <c r="L59">
        <f>K49</f>
        <v>49</v>
      </c>
    </row>
    <row r="61" spans="2:13" x14ac:dyDescent="0.35">
      <c r="K61">
        <v>240</v>
      </c>
      <c r="L61">
        <v>44</v>
      </c>
      <c r="M61">
        <f>K61/L61</f>
        <v>5.4545454545454541</v>
      </c>
    </row>
    <row r="62" spans="2:13" x14ac:dyDescent="0.35">
      <c r="K62">
        <f>M61*L62</f>
        <v>267.27272727272725</v>
      </c>
      <c r="L62">
        <f>K49</f>
        <v>49</v>
      </c>
    </row>
    <row r="64" spans="2:13" x14ac:dyDescent="0.35">
      <c r="K64">
        <f>K59+K62</f>
        <v>1790.7272727272727</v>
      </c>
      <c r="L64">
        <v>1.2</v>
      </c>
    </row>
    <row r="65" spans="11:11" x14ac:dyDescent="0.35">
      <c r="K65">
        <f>K64*L64</f>
        <v>2148.8727272727274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2026-02-09T08:51:35Z</dcterms:modified>
</cp:coreProperties>
</file>