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F09E065A-CDDF-4FDF-A0B4-BEF7F130D8A2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2" i="1" l="1"/>
  <c r="L59" i="1"/>
  <c r="K49" i="1"/>
  <c r="M61" i="1"/>
  <c r="M58" i="1"/>
  <c r="K59" i="1" s="1"/>
  <c r="J49" i="1"/>
  <c r="L49" i="1"/>
  <c r="K62" i="1" l="1"/>
  <c r="M49" i="1"/>
  <c r="K64" i="1"/>
  <c r="K65" i="1" s="1"/>
</calcChain>
</file>

<file path=xl/sharedStrings.xml><?xml version="1.0" encoding="utf-8"?>
<sst xmlns="http://schemas.openxmlformats.org/spreadsheetml/2006/main" count="343" uniqueCount="101">
  <si>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</si>
  <si>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</si>
  <si>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</si>
  <si>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</si>
  <si>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</si>
  <si>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</si>
  <si>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</si>
  <si>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</si>
  <si>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</si>
  <si>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</si>
  <si>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</si>
  <si>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</si>
  <si>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</si>
  <si>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</si>
  <si>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</si>
  <si>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</si>
  <si>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</si>
  <si>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</si>
  <si>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</si>
  <si>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</si>
  <si>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</si>
  <si>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</si>
  <si>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</si>
  <si>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</si>
  <si>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</si>
  <si>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</si>
  <si>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</si>
  <si>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</si>
  <si>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</si>
  <si>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</si>
  <si>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</si>
  <si>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</si>
  <si>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</si>
  <si>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</si>
  <si>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</si>
  <si>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</si>
  <si>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</si>
  <si>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</si>
  <si>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</si>
  <si>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</si>
  <si>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</si>
  <si>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</si>
  <si>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</si>
  <si>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</si>
  <si>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</si>
  <si>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</si>
  <si>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</si>
  <si>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</si>
  <si>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</si>
  <si>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</si>
  <si>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</si>
  <si>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</si>
  <si>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</si>
  <si>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</si>
  <si>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</si>
  <si>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</si>
  <si>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</si>
  <si>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</si>
  <si>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</si>
  <si>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</si>
  <si>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</si>
  <si>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</si>
  <si>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</si>
  <si>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</si>
  <si>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</si>
  <si>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</si>
  <si>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</si>
  <si>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</si>
  <si>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</si>
  <si>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</si>
  <si>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</si>
  <si>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</si>
  <si>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</si>
  <si>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</si>
  <si>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</si>
  <si>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</si>
  <si>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</si>
  <si>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</si>
  <si>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</si>
  <si>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</si>
  <si>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</si>
  <si>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</si>
  <si>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</si>
  <si>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</si>
  <si>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</si>
  <si>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</si>
  <si>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</si>
  <si>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</si>
  <si>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</si>
  <si>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</si>
  <si>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</si>
  <si>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</si>
  <si>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</si>
  <si>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</si>
  <si>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</si>
  <si>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</si>
  <si>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Pokale Berechnung</t>
  </si>
  <si>
    <t>Bemerkung</t>
  </si>
  <si>
    <t>Reinhard K. von Medaillien überzeugt</t>
  </si>
  <si>
    <t>2024 3 Teilnehmerinnen</t>
  </si>
  <si>
    <t>2024 5 Teilnehmer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</si>
</sst>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O65"/>
  <sheetViews>
    <sheetView tabSelected="1" topLeftCell="A4" workbookViewId="0">
      <selection activeCell="P47" sqref="P47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  <col min="15" max="15" width="30.36328125" bestFit="1" customWidth="1"/>
  </cols>
  <sheetData>
    <row r="6" spans="2:15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  <c r="O6" s="5" t="s">
        <v>97</v>
      </c>
    </row>
    <row r="7" spans="2:15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5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5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5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5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5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5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5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5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5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5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5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5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5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5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5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5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5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5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5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  <c r="O26" t="s">
        <v>98</v>
      </c>
    </row>
    <row r="27" spans="2:15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5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5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5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5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5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  <c r="O32" t="s">
        <v>98</v>
      </c>
    </row>
    <row r="33" spans="2:15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1</v>
      </c>
    </row>
    <row r="34" spans="2:15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  <c r="O34" t="s">
        <v>98</v>
      </c>
    </row>
    <row r="35" spans="2:15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  <c r="O35" t="s">
        <v>98</v>
      </c>
    </row>
    <row r="36" spans="2:15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5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5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5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5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5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5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5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5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5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5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  <c r="O46" t="s">
        <v>99</v>
      </c>
    </row>
    <row r="47" spans="2:15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  <c r="O47" t="s">
        <v>100</v>
      </c>
    </row>
    <row r="48" spans="2:15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2:13" x14ac:dyDescent="0.35">
      <c r="J49" s="6">
        <f>SUM(J7:J47)</f>
        <v>123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2:13" x14ac:dyDescent="0.35">
      <c r="J50" s="4" t="s">
        <v>94</v>
      </c>
      <c r="K50" s="4" t="s">
        <v>91</v>
      </c>
      <c r="L50" s="4" t="s">
        <v>92</v>
      </c>
      <c r="M50" s="4" t="s">
        <v>93</v>
      </c>
    </row>
    <row r="54" spans="2:13" x14ac:dyDescent="0.35">
      <c r="B54" t="s">
        <v>96</v>
      </c>
      <c r="C54">
        <v>17</v>
      </c>
    </row>
    <row r="58" spans="2:13" x14ac:dyDescent="0.35">
      <c r="K58">
        <v>1368</v>
      </c>
      <c r="L58">
        <v>44</v>
      </c>
      <c r="M58">
        <f>K58/L58</f>
        <v>31.09090909090909</v>
      </c>
    </row>
    <row r="59" spans="2:13" x14ac:dyDescent="0.35">
      <c r="K59">
        <f>L59*M58</f>
        <v>1523.4545454545455</v>
      </c>
      <c r="L59">
        <f>K49</f>
        <v>49</v>
      </c>
    </row>
    <row r="61" spans="2:13" x14ac:dyDescent="0.35">
      <c r="K61">
        <v>240</v>
      </c>
      <c r="L61">
        <v>44</v>
      </c>
      <c r="M61">
        <f>K61/L61</f>
        <v>5.4545454545454541</v>
      </c>
    </row>
    <row r="62" spans="2:13" x14ac:dyDescent="0.35">
      <c r="K62">
        <f>M61*L62</f>
        <v>267.27272727272725</v>
      </c>
      <c r="L62">
        <f>K49</f>
        <v>49</v>
      </c>
    </row>
    <row r="64" spans="2:13" x14ac:dyDescent="0.35">
      <c r="K64">
        <f>K59+K62</f>
        <v>1790.7272727272727</v>
      </c>
      <c r="L64">
        <v>1.2</v>
      </c>
    </row>
    <row r="65" spans="11:11" x14ac:dyDescent="0.35">
      <c r="K65">
        <f>K64*L64</f>
        <v>2148.8727272727274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2026-02-09T08:52:21Z</dcterms:modified>
</cp:coreProperties>
</file>